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480" yWindow="105" windowWidth="11340" windowHeight="8835" activeTab="0"/>
  </bookViews>
  <sheets>
    <sheet name="SMAN 5 PADANG" sheetId="1" r:id="rId1"/>
    <sheet name="SMAN 4 PADANG" sheetId="2" r:id="rId2"/>
    <sheet name="SMAN 3 PADANG" sheetId="3" r:id="rId3"/>
    <sheet name="SMAN 2 PADANG" sheetId="4" r:id="rId4"/>
    <sheet name="SMAN 1 PADANG" sheetId="5" r:id="rId5"/>
    <sheet name="contoh pengisian" sheetId="6" r:id="rId6"/>
  </sheets>
  <definedNames>
    <definedName name="_GoBack" localSheetId="5">'contoh pengisian'!$D$23</definedName>
    <definedName name="_GoBack" localSheetId="4">'SMAN 1 PADANG'!$D$31</definedName>
    <definedName name="_GoBack" localSheetId="3">'SMAN 2 PADANG'!$D$31</definedName>
    <definedName name="_GoBack" localSheetId="2">'SMAN 3 PADANG'!$D$31</definedName>
    <definedName name="_GoBack" localSheetId="1">'SMAN 4 PADANG'!$D$31</definedName>
    <definedName name="_GoBack" localSheetId="0">'SMAN 5 PADANG'!$D$31</definedName>
  </definedNames>
  <calcPr fullCalcOnLoad="1"/>
</workbook>
</file>

<file path=xl/sharedStrings.xml><?xml version="1.0" encoding="utf-8"?>
<sst xmlns="http://schemas.openxmlformats.org/spreadsheetml/2006/main" count="323" uniqueCount="74">
  <si>
    <t>NO</t>
  </si>
  <si>
    <t>NAMA SMP</t>
  </si>
  <si>
    <t>MAPEL</t>
  </si>
  <si>
    <t>JUMLAH JAM PELAJARAN/ MINGGU</t>
  </si>
  <si>
    <t>JUMLAH ROMBEL KELAS VII S.D  IX</t>
  </si>
  <si>
    <t>TOTAL JAM PELAJARAN PER</t>
  </si>
  <si>
    <t>MINGGU</t>
  </si>
  <si>
    <t>JAM WAJIB MENG AJAR</t>
  </si>
  <si>
    <t>JUMLAH GURU</t>
  </si>
  <si>
    <t>JUMLAH RENCANA PEMENUHAN</t>
  </si>
  <si>
    <t>KETERANGAN</t>
  </si>
  <si>
    <t>ADA</t>
  </si>
  <si>
    <t>LEBIH</t>
  </si>
  <si>
    <t>RANG</t>
  </si>
  <si>
    <t>JUMLAH</t>
  </si>
  <si>
    <t>KEBUTUHAN</t>
  </si>
  <si>
    <t>KURANG</t>
  </si>
  <si>
    <t xml:space="preserve"> h. Penjaskes</t>
  </si>
  <si>
    <t>PERENCANAAN PEMENUHAN KEBUTUHAN</t>
  </si>
  <si>
    <t>GURU SEKOLAH MENENGAH PERTAMA</t>
  </si>
  <si>
    <t>TAHUN 2012</t>
  </si>
  <si>
    <t>Kabupaten/Kota</t>
  </si>
  <si>
    <t>: Padang</t>
  </si>
  <si>
    <t>Provinsi</t>
  </si>
  <si>
    <t>: Sumatera Barat</t>
  </si>
  <si>
    <t xml:space="preserve"> a. Pendidikan Agama</t>
  </si>
  <si>
    <t xml:space="preserve"> b. PKn</t>
  </si>
  <si>
    <t xml:space="preserve"> c. Bahasa Indonesia</t>
  </si>
  <si>
    <t xml:space="preserve"> e. Matematika</t>
  </si>
  <si>
    <t xml:space="preserve"> f. Ilmu Pengetahuan Alam</t>
  </si>
  <si>
    <t xml:space="preserve"> g. Ilmu Pengetahuan Sosial</t>
  </si>
  <si>
    <t xml:space="preserve"> j. Keterampilan TIK</t>
  </si>
  <si>
    <t xml:space="preserve"> k. Muatan Lokal</t>
  </si>
  <si>
    <t xml:space="preserve"> d. Bahasa Inggris </t>
  </si>
  <si>
    <t xml:space="preserve"> </t>
  </si>
  <si>
    <r>
      <t xml:space="preserve"> l.</t>
    </r>
    <r>
      <rPr>
        <sz val="10"/>
        <rFont val="Times New Roman"/>
        <family val="1"/>
      </rPr>
      <t xml:space="preserve">     </t>
    </r>
    <r>
      <rPr>
        <sz val="10"/>
        <rFont val="Albertus MT Lt"/>
        <family val="0"/>
      </rPr>
      <t>BP/BK</t>
    </r>
  </si>
  <si>
    <t>SMP Negeri 4 Padang</t>
  </si>
  <si>
    <t>Kepsek</t>
  </si>
  <si>
    <t>Waka</t>
  </si>
  <si>
    <t>YANG MENDAPAT TUGAS TAMBAHAN</t>
  </si>
  <si>
    <t>Ka. Lab</t>
  </si>
  <si>
    <t>Ka. Pust</t>
  </si>
  <si>
    <t xml:space="preserve"> i. Seni Budaya</t>
  </si>
  <si>
    <t>Keterangan</t>
  </si>
  <si>
    <t xml:space="preserve"> Warna ini yang wajib diisi</t>
  </si>
  <si>
    <t>Apabila Mata Pelajaran tidak sesuai dengan format yang diberikan, maka dapat dilakukan</t>
  </si>
  <si>
    <t>perobahan/penambahan dengan "klik kanan dan insert" pada cell yang dibutuhkan</t>
  </si>
  <si>
    <t xml:space="preserve"> Warna Ini jangan diisi, berisi rumus</t>
  </si>
  <si>
    <t xml:space="preserve"> 12. BP/BK</t>
  </si>
  <si>
    <t xml:space="preserve">   1. Pendidikan Agama</t>
  </si>
  <si>
    <t xml:space="preserve">   3. Bahasa Indonesia</t>
  </si>
  <si>
    <t>Jumlah</t>
  </si>
  <si>
    <t xml:space="preserve">   4. Bahasa Inggris</t>
  </si>
  <si>
    <t xml:space="preserve">   5. Matematika</t>
  </si>
  <si>
    <t xml:space="preserve">   8. Kimia</t>
  </si>
  <si>
    <t xml:space="preserve"> 17. Sastra Indonesia</t>
  </si>
  <si>
    <t xml:space="preserve">   2. PKn</t>
  </si>
  <si>
    <t xml:space="preserve">   6. Fisika</t>
  </si>
  <si>
    <t xml:space="preserve">   7. Biologi</t>
  </si>
  <si>
    <t xml:space="preserve">   9. Sejarah</t>
  </si>
  <si>
    <t xml:space="preserve"> 10. Seni Budaya</t>
  </si>
  <si>
    <t xml:space="preserve"> 11. Penjaskes</t>
  </si>
  <si>
    <t xml:space="preserve"> 12. Keterampilan/TIK</t>
  </si>
  <si>
    <t xml:space="preserve"> 13. Keterampilan/Bhs. Asing</t>
  </si>
  <si>
    <t xml:space="preserve"> 14. Geografi</t>
  </si>
  <si>
    <t xml:space="preserve"> 15. Ekonomi</t>
  </si>
  <si>
    <t xml:space="preserve"> 16. Sosiologi</t>
  </si>
  <si>
    <t xml:space="preserve"> 18. Bahasa Asing</t>
  </si>
  <si>
    <t xml:space="preserve"> 19. Antropologi</t>
  </si>
  <si>
    <t>SMAN 1 PADANG</t>
  </si>
  <si>
    <t>SMAN 2 PADANG</t>
  </si>
  <si>
    <t>SMAN 3 PADANG</t>
  </si>
  <si>
    <t>SMAN 4 PADANG</t>
  </si>
  <si>
    <t>SMAN 5 PADANG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</si>
</sst>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  <numFmt numFmtId="175" formatCode="0;[Red]0"/>
  </numFmts>
  <fonts count="45">
    <font>
      <sz val="10"/>
      <name val="Arial"/>
      <family val="0"/>
    </font>
    <font>
      <sz val="11"/>
      <name val="Calibri"/>
      <family val="2"/>
    </font>
    <font>
      <sz val="10"/>
      <name val="Albertus MT Lt"/>
      <family val="0"/>
    </font>
    <font>
      <sz val="8"/>
      <name val="Albertus MT Lt"/>
      <family val="0"/>
    </font>
    <font>
      <sz val="9"/>
      <name val="Albertus MT Lt"/>
      <family val="0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justify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justify" vertical="top" wrapText="1"/>
      <protection locked="0"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6" borderId="10" xfId="0" applyFont="1" applyFill="1" applyBorder="1" applyAlignment="1" applyProtection="1">
      <alignment horizontal="center" vertical="top" wrapText="1"/>
      <protection locked="0"/>
    </xf>
    <xf numFmtId="0" fontId="1" fillId="36" borderId="10" xfId="0" applyFont="1" applyFill="1" applyBorder="1" applyAlignment="1" applyProtection="1">
      <alignment horizontal="center" vertical="top" wrapText="1"/>
      <protection locked="0"/>
    </xf>
    <xf numFmtId="0" fontId="2" fillId="36" borderId="10" xfId="0" applyFont="1" applyFill="1" applyBorder="1" applyAlignment="1" applyProtection="1">
      <alignment horizontal="center" wrapText="1"/>
      <protection locked="0"/>
    </xf>
    <xf numFmtId="0" fontId="2" fillId="36" borderId="10" xfId="0" applyFont="1" applyFill="1" applyBorder="1" applyAlignment="1" applyProtection="1">
      <alignment horizontal="center" vertical="center" wrapText="1"/>
      <protection locked="0"/>
    </xf>
    <xf numFmtId="0" fontId="1" fillId="36" borderId="10" xfId="0" applyFont="1" applyFill="1" applyBorder="1" applyAlignment="1" applyProtection="1">
      <alignment horizontal="center" vertical="center" wrapText="1"/>
      <protection locked="0"/>
    </xf>
    <xf numFmtId="0" fontId="4" fillId="37" borderId="10" xfId="0" applyFont="1" applyFill="1" applyBorder="1" applyAlignment="1" applyProtection="1">
      <alignment horizontal="center" vertical="center" wrapText="1"/>
      <protection/>
    </xf>
    <xf numFmtId="0" fontId="3" fillId="37" borderId="10" xfId="0" applyFont="1" applyFill="1" applyBorder="1" applyAlignment="1" applyProtection="1">
      <alignment horizontal="center" wrapText="1"/>
      <protection/>
    </xf>
    <xf numFmtId="0" fontId="3" fillId="37" borderId="10" xfId="0" applyFont="1" applyFill="1" applyBorder="1" applyAlignment="1" applyProtection="1">
      <alignment horizontal="center" vertical="top" wrapText="1"/>
      <protection/>
    </xf>
    <xf numFmtId="0" fontId="2" fillId="35" borderId="10" xfId="0" applyFont="1" applyFill="1" applyBorder="1" applyAlignment="1" applyProtection="1">
      <alignment horizontal="center" vertical="top" wrapText="1"/>
      <protection/>
    </xf>
    <xf numFmtId="0" fontId="1" fillId="35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2" fontId="2" fillId="35" borderId="10" xfId="0" applyNumberFormat="1" applyFont="1" applyFill="1" applyBorder="1" applyAlignment="1" applyProtection="1">
      <alignment horizontal="center" vertical="top" wrapText="1"/>
      <protection/>
    </xf>
    <xf numFmtId="2" fontId="1" fillId="35" borderId="10" xfId="0" applyNumberFormat="1" applyFont="1" applyFill="1" applyBorder="1" applyAlignment="1" applyProtection="1">
      <alignment horizontal="center" vertical="center" wrapText="1"/>
      <protection/>
    </xf>
    <xf numFmtId="2" fontId="2" fillId="35" borderId="10" xfId="0" applyNumberFormat="1" applyFont="1" applyFill="1" applyBorder="1" applyAlignment="1" applyProtection="1">
      <alignment horizontal="center" vertical="center" wrapText="1"/>
      <protection/>
    </xf>
    <xf numFmtId="1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4" fillId="37" borderId="11" xfId="0" applyFont="1" applyFill="1" applyBorder="1" applyAlignment="1" applyProtection="1">
      <alignment horizontal="center" vertical="center" wrapText="1"/>
      <protection/>
    </xf>
    <xf numFmtId="0" fontId="4" fillId="37" borderId="10" xfId="0" applyFont="1" applyFill="1" applyBorder="1" applyAlignment="1" applyProtection="1">
      <alignment horizontal="center" vertical="center" wrapText="1"/>
      <protection/>
    </xf>
    <xf numFmtId="0" fontId="4" fillId="37" borderId="10" xfId="0" applyFont="1" applyFill="1" applyBorder="1" applyAlignment="1" applyProtection="1">
      <alignment horizontal="center" vertical="center" wrapText="1"/>
      <protection/>
    </xf>
    <xf numFmtId="0" fontId="4" fillId="37" borderId="10" xfId="0" applyFont="1" applyFill="1" applyBorder="1" applyAlignment="1" applyProtection="1">
      <alignment horizontal="center" vertical="center" wrapText="1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4" fillId="37" borderId="12" xfId="0" applyFont="1" applyFill="1" applyBorder="1" applyAlignment="1" applyProtection="1">
      <alignment horizontal="center" vertical="center" wrapText="1"/>
      <protection/>
    </xf>
    <xf numFmtId="0" fontId="4" fillId="37" borderId="13" xfId="0" applyFont="1" applyFill="1" applyBorder="1" applyAlignment="1" applyProtection="1">
      <alignment horizontal="center" vertical="center" wrapText="1"/>
      <protection/>
    </xf>
    <xf numFmtId="0" fontId="4" fillId="37" borderId="1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32</xdr:row>
      <xdr:rowOff>0</xdr:rowOff>
    </xdr:from>
    <xdr:to>
      <xdr:col>5</xdr:col>
      <xdr:colOff>314325</xdr:colOff>
      <xdr:row>32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3724275" y="632460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32</xdr:row>
      <xdr:rowOff>0</xdr:rowOff>
    </xdr:from>
    <xdr:to>
      <xdr:col>7</xdr:col>
      <xdr:colOff>104775</xdr:colOff>
      <xdr:row>32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4048125" y="632460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32</xdr:row>
      <xdr:rowOff>0</xdr:rowOff>
    </xdr:from>
    <xdr:to>
      <xdr:col>5</xdr:col>
      <xdr:colOff>314325</xdr:colOff>
      <xdr:row>32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3724275" y="632460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32</xdr:row>
      <xdr:rowOff>0</xdr:rowOff>
    </xdr:from>
    <xdr:to>
      <xdr:col>7</xdr:col>
      <xdr:colOff>104775</xdr:colOff>
      <xdr:row>32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4048125" y="632460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32</xdr:row>
      <xdr:rowOff>0</xdr:rowOff>
    </xdr:from>
    <xdr:to>
      <xdr:col>5</xdr:col>
      <xdr:colOff>314325</xdr:colOff>
      <xdr:row>32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3724275" y="632460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32</xdr:row>
      <xdr:rowOff>0</xdr:rowOff>
    </xdr:from>
    <xdr:to>
      <xdr:col>7</xdr:col>
      <xdr:colOff>104775</xdr:colOff>
      <xdr:row>32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4048125" y="632460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32</xdr:row>
      <xdr:rowOff>0</xdr:rowOff>
    </xdr:from>
    <xdr:to>
      <xdr:col>5</xdr:col>
      <xdr:colOff>314325</xdr:colOff>
      <xdr:row>32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3724275" y="632460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32</xdr:row>
      <xdr:rowOff>0</xdr:rowOff>
    </xdr:from>
    <xdr:to>
      <xdr:col>7</xdr:col>
      <xdr:colOff>104775</xdr:colOff>
      <xdr:row>32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4048125" y="632460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32</xdr:row>
      <xdr:rowOff>0</xdr:rowOff>
    </xdr:from>
    <xdr:to>
      <xdr:col>5</xdr:col>
      <xdr:colOff>314325</xdr:colOff>
      <xdr:row>32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3724275" y="632460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32</xdr:row>
      <xdr:rowOff>0</xdr:rowOff>
    </xdr:from>
    <xdr:to>
      <xdr:col>7</xdr:col>
      <xdr:colOff>104775</xdr:colOff>
      <xdr:row>32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4048125" y="632460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24</xdr:row>
      <xdr:rowOff>0</xdr:rowOff>
    </xdr:from>
    <xdr:to>
      <xdr:col>5</xdr:col>
      <xdr:colOff>314325</xdr:colOff>
      <xdr:row>24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3724275" y="464820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24</xdr:row>
      <xdr:rowOff>0</xdr:rowOff>
    </xdr:from>
    <xdr:to>
      <xdr:col>7</xdr:col>
      <xdr:colOff>104775</xdr:colOff>
      <xdr:row>24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4048125" y="464820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1409700</xdr:colOff>
      <xdr:row>1</xdr:row>
      <xdr:rowOff>76200</xdr:rowOff>
    </xdr:from>
    <xdr:to>
      <xdr:col>4</xdr:col>
      <xdr:colOff>390525</xdr:colOff>
      <xdr:row>7</xdr:row>
      <xdr:rowOff>9525</xdr:rowOff>
    </xdr:to>
    <xdr:sp>
      <xdr:nvSpPr>
        <xdr:cNvPr id="3" name="Rectangular Callout 1"/>
        <xdr:cNvSpPr>
          <a:spLocks/>
        </xdr:cNvSpPr>
      </xdr:nvSpPr>
      <xdr:spPr>
        <a:xfrm>
          <a:off x="3171825" y="266700"/>
          <a:ext cx="1524000" cy="962025"/>
        </a:xfrm>
        <a:prstGeom prst="wedgeRectCallout">
          <a:avLst>
            <a:gd name="adj1" fmla="val 7518"/>
            <a:gd name="adj2" fmla="val 128671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Diisi</a:t>
          </a:r>
          <a:r>
            <a:rPr lang="en-US" cap="none" sz="1100" b="0" i="0" u="none" baseline="0">
              <a:solidFill>
                <a:srgbClr val="FFFFFF"/>
              </a:solidFill>
            </a:rPr>
            <a:t> dengan jumlah jam per mata pelajaran yang ada disekolah sesuai KTSP</a:t>
          </a:r>
        </a:p>
      </xdr:txBody>
    </xdr:sp>
    <xdr:clientData/>
  </xdr:twoCellAnchor>
  <xdr:twoCellAnchor>
    <xdr:from>
      <xdr:col>4</xdr:col>
      <xdr:colOff>514350</xdr:colOff>
      <xdr:row>2</xdr:row>
      <xdr:rowOff>133350</xdr:rowOff>
    </xdr:from>
    <xdr:to>
      <xdr:col>7</xdr:col>
      <xdr:colOff>95250</xdr:colOff>
      <xdr:row>6</xdr:row>
      <xdr:rowOff>161925</xdr:rowOff>
    </xdr:to>
    <xdr:sp>
      <xdr:nvSpPr>
        <xdr:cNvPr id="4" name="Rectangular Callout 4"/>
        <xdr:cNvSpPr>
          <a:spLocks/>
        </xdr:cNvSpPr>
      </xdr:nvSpPr>
      <xdr:spPr>
        <a:xfrm>
          <a:off x="4819650" y="514350"/>
          <a:ext cx="1533525" cy="704850"/>
        </a:xfrm>
        <a:prstGeom prst="wedgeRectCallout">
          <a:avLst>
            <a:gd name="adj1" fmla="val -55273"/>
            <a:gd name="adj2" fmla="val 170995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 isi</a:t>
          </a:r>
          <a:r>
            <a:rPr lang="en-US" cap="none" sz="1100" b="0" i="0" u="none" baseline="0">
              <a:solidFill>
                <a:srgbClr val="000000"/>
              </a:solidFill>
            </a:rPr>
            <a:t>  jumlah rombongan belajar kelas VII s.d  VIII</a:t>
          </a:r>
        </a:p>
      </xdr:txBody>
    </xdr:sp>
    <xdr:clientData/>
  </xdr:twoCellAnchor>
  <xdr:twoCellAnchor>
    <xdr:from>
      <xdr:col>7</xdr:col>
      <xdr:colOff>523875</xdr:colOff>
      <xdr:row>4</xdr:row>
      <xdr:rowOff>85725</xdr:rowOff>
    </xdr:from>
    <xdr:to>
      <xdr:col>10</xdr:col>
      <xdr:colOff>0</xdr:colOff>
      <xdr:row>7</xdr:row>
      <xdr:rowOff>47625</xdr:rowOff>
    </xdr:to>
    <xdr:sp>
      <xdr:nvSpPr>
        <xdr:cNvPr id="5" name="Rectangular Callout 5"/>
        <xdr:cNvSpPr>
          <a:spLocks/>
        </xdr:cNvSpPr>
      </xdr:nvSpPr>
      <xdr:spPr>
        <a:xfrm>
          <a:off x="6781800" y="819150"/>
          <a:ext cx="1638300" cy="447675"/>
        </a:xfrm>
        <a:prstGeom prst="wedgeRectCallout">
          <a:avLst>
            <a:gd name="adj1" fmla="val -19763"/>
            <a:gd name="adj2" fmla="val 212625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 isi</a:t>
          </a:r>
          <a:r>
            <a:rPr lang="en-US" cap="none" sz="1100" b="0" i="0" u="none" baseline="0">
              <a:solidFill>
                <a:srgbClr val="000000"/>
              </a:solidFill>
            </a:rPr>
            <a:t>  jumlah guru yang ada per mata pelajaran
</a:t>
          </a:r>
        </a:p>
      </xdr:txBody>
    </xdr:sp>
    <xdr:clientData/>
  </xdr:twoCellAnchor>
  <xdr:twoCellAnchor>
    <xdr:from>
      <xdr:col>10</xdr:col>
      <xdr:colOff>247650</xdr:colOff>
      <xdr:row>1</xdr:row>
      <xdr:rowOff>171450</xdr:rowOff>
    </xdr:from>
    <xdr:to>
      <xdr:col>13</xdr:col>
      <xdr:colOff>142875</xdr:colOff>
      <xdr:row>6</xdr:row>
      <xdr:rowOff>19050</xdr:rowOff>
    </xdr:to>
    <xdr:sp>
      <xdr:nvSpPr>
        <xdr:cNvPr id="6" name="Rectangular Callout 6"/>
        <xdr:cNvSpPr>
          <a:spLocks/>
        </xdr:cNvSpPr>
      </xdr:nvSpPr>
      <xdr:spPr>
        <a:xfrm>
          <a:off x="8667750" y="361950"/>
          <a:ext cx="1638300" cy="714375"/>
        </a:xfrm>
        <a:prstGeom prst="wedgeRectCallout">
          <a:avLst>
            <a:gd name="adj1" fmla="val -40055"/>
            <a:gd name="adj2" fmla="val 187976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 isi</a:t>
          </a:r>
          <a:r>
            <a:rPr lang="en-US" cap="none" sz="1100" b="0" i="0" u="none" baseline="0">
              <a:solidFill>
                <a:srgbClr val="000000"/>
              </a:solidFill>
            </a:rPr>
            <a:t>  jumlah guru  yang mendapat tugas tambahan </a:t>
          </a:r>
        </a:p>
      </xdr:txBody>
    </xdr:sp>
    <xdr:clientData/>
  </xdr:twoCellAnchor>
  <xdr:twoCellAnchor>
    <xdr:from>
      <xdr:col>3</xdr:col>
      <xdr:colOff>295275</xdr:colOff>
      <xdr:row>25</xdr:row>
      <xdr:rowOff>47625</xdr:rowOff>
    </xdr:from>
    <xdr:to>
      <xdr:col>5</xdr:col>
      <xdr:colOff>504825</xdr:colOff>
      <xdr:row>28</xdr:row>
      <xdr:rowOff>47625</xdr:rowOff>
    </xdr:to>
    <xdr:sp>
      <xdr:nvSpPr>
        <xdr:cNvPr id="7" name="Rectangular Callout 7"/>
        <xdr:cNvSpPr>
          <a:spLocks/>
        </xdr:cNvSpPr>
      </xdr:nvSpPr>
      <xdr:spPr>
        <a:xfrm>
          <a:off x="3781425" y="4857750"/>
          <a:ext cx="1638300" cy="485775"/>
        </a:xfrm>
        <a:prstGeom prst="wedgeRectCallout">
          <a:avLst>
            <a:gd name="adj1" fmla="val 30236"/>
            <a:gd name="adj2" fmla="val -15437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Di isi</a:t>
          </a:r>
          <a:r>
            <a:rPr lang="en-US" cap="none" sz="1100" b="0" i="0" u="none" baseline="0">
              <a:solidFill>
                <a:srgbClr val="FFFFFF"/>
              </a:solidFill>
            </a:rPr>
            <a:t>  dengan jumlah siswa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="80" zoomScaleNormal="80" zoomScalePageLayoutView="0" workbookViewId="0" topLeftCell="A1">
      <selection activeCell="L4" sqref="L4"/>
    </sheetView>
  </sheetViews>
  <sheetFormatPr defaultColWidth="9.140625" defaultRowHeight="12.75"/>
  <cols>
    <col min="1" max="1" width="4.57421875" style="0" customWidth="1"/>
    <col min="2" max="2" width="21.8515625" style="0" customWidth="1"/>
    <col min="3" max="3" width="25.8515625" style="0" customWidth="1"/>
    <col min="4" max="4" width="12.28125" style="0" customWidth="1"/>
    <col min="6" max="6" width="12.421875" style="0" bestFit="1" customWidth="1"/>
    <col min="7" max="7" width="7.7109375" style="0" customWidth="1"/>
    <col min="8" max="8" width="12.421875" style="0" customWidth="1"/>
    <col min="9" max="9" width="11.28125" style="0" customWidth="1"/>
    <col min="10" max="13" width="8.7109375" style="0" customWidth="1"/>
    <col min="14" max="14" width="11.28125" style="0" customWidth="1"/>
    <col min="15" max="15" width="6.8515625" style="0" customWidth="1"/>
    <col min="17" max="17" width="12.421875" style="0" customWidth="1"/>
    <col min="18" max="18" width="14.28125" style="0" customWidth="1"/>
  </cols>
  <sheetData>
    <row r="1" spans="1:18" ht="15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5">
      <c r="A2" s="38" t="s">
        <v>19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5">
      <c r="A3" s="38" t="s">
        <v>20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5" spans="1:3" ht="12.75">
      <c r="A5" t="s">
        <v>21</v>
      </c>
      <c r="C5" t="s">
        <v>22</v>
      </c>
    </row>
    <row r="6" spans="1:3" ht="12.75">
      <c r="A6" t="s">
        <v>23</v>
      </c>
      <c r="C6" t="s">
        <v>24</v>
      </c>
    </row>
    <row r="8" spans="1:18" ht="17.25" customHeight="1">
      <c r="A8" s="33" t="s">
        <v>0</v>
      </c>
      <c r="B8" s="33" t="s">
        <v>1</v>
      </c>
      <c r="C8" s="33" t="s">
        <v>2</v>
      </c>
      <c r="D8" s="34" t="s">
        <v>3</v>
      </c>
      <c r="E8" s="34" t="s">
        <v>4</v>
      </c>
      <c r="F8" s="34" t="s">
        <v>5</v>
      </c>
      <c r="G8" s="34" t="s">
        <v>7</v>
      </c>
      <c r="H8" s="33" t="s">
        <v>8</v>
      </c>
      <c r="I8" s="33"/>
      <c r="J8" s="33"/>
      <c r="K8" s="33"/>
      <c r="L8" s="33"/>
      <c r="M8" s="33"/>
      <c r="N8" s="33"/>
      <c r="O8" s="33"/>
      <c r="P8" s="33"/>
      <c r="Q8" s="34" t="s">
        <v>9</v>
      </c>
      <c r="R8" s="34" t="s">
        <v>10</v>
      </c>
    </row>
    <row r="9" spans="1:18" ht="12.75" customHeight="1">
      <c r="A9" s="33"/>
      <c r="B9" s="33"/>
      <c r="C9" s="33"/>
      <c r="D9" s="34"/>
      <c r="E9" s="34"/>
      <c r="F9" s="34" t="s">
        <v>6</v>
      </c>
      <c r="G9" s="34"/>
      <c r="H9" s="33" t="s">
        <v>15</v>
      </c>
      <c r="I9" s="33" t="s">
        <v>11</v>
      </c>
      <c r="J9" s="35" t="s">
        <v>39</v>
      </c>
      <c r="K9" s="36"/>
      <c r="L9" s="36"/>
      <c r="M9" s="36"/>
      <c r="N9" s="37"/>
      <c r="O9" s="33" t="s">
        <v>12</v>
      </c>
      <c r="P9" s="33" t="s">
        <v>16</v>
      </c>
      <c r="Q9" s="34"/>
      <c r="R9" s="34"/>
    </row>
    <row r="10" spans="1:18" ht="12.75" customHeight="1">
      <c r="A10" s="33"/>
      <c r="B10" s="33"/>
      <c r="C10" s="33"/>
      <c r="D10" s="34"/>
      <c r="E10" s="34"/>
      <c r="F10" s="34"/>
      <c r="G10" s="34"/>
      <c r="H10" s="33"/>
      <c r="I10" s="33"/>
      <c r="J10" s="32" t="s">
        <v>37</v>
      </c>
      <c r="K10" s="32" t="s">
        <v>38</v>
      </c>
      <c r="L10" s="32" t="s">
        <v>41</v>
      </c>
      <c r="M10" s="32" t="s">
        <v>40</v>
      </c>
      <c r="N10" s="30" t="s">
        <v>51</v>
      </c>
      <c r="O10" s="33"/>
      <c r="P10" s="33" t="s">
        <v>13</v>
      </c>
      <c r="Q10" s="34"/>
      <c r="R10" s="34"/>
    </row>
    <row r="11" spans="1:18" ht="12.75">
      <c r="A11" s="17">
        <v>1</v>
      </c>
      <c r="B11" s="17">
        <v>2</v>
      </c>
      <c r="C11" s="17">
        <v>3</v>
      </c>
      <c r="D11" s="18">
        <v>4</v>
      </c>
      <c r="E11" s="17">
        <v>5</v>
      </c>
      <c r="F11" s="18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17">
        <v>15</v>
      </c>
      <c r="P11" s="17">
        <v>16</v>
      </c>
      <c r="Q11" s="17">
        <v>17</v>
      </c>
      <c r="R11" s="17">
        <v>18</v>
      </c>
    </row>
    <row r="12" spans="1:18" ht="16.5" customHeight="1">
      <c r="A12" s="2">
        <v>4</v>
      </c>
      <c r="B12" s="4" t="s">
        <v>73</v>
      </c>
      <c r="C12" s="5" t="s">
        <v>49</v>
      </c>
      <c r="D12" s="11"/>
      <c r="E12" s="12"/>
      <c r="F12" s="19">
        <f aca="true" t="shared" si="0" ref="F12:F30">D12*E12</f>
        <v>0</v>
      </c>
      <c r="G12" s="19">
        <v>24</v>
      </c>
      <c r="H12" s="22">
        <f aca="true" t="shared" si="1" ref="H12:H31">F12/G12</f>
        <v>0</v>
      </c>
      <c r="I12" s="14"/>
      <c r="J12" s="11"/>
      <c r="K12" s="11"/>
      <c r="L12" s="11"/>
      <c r="M12" s="11"/>
      <c r="N12" s="19">
        <f>IF(J12=1,0.25,0)+IF(K12=1,0.5,0+IF(L12=1,0.5,0+IF(M12=1,0.5,0)))</f>
        <v>0</v>
      </c>
      <c r="O12" s="22" t="str">
        <f>IF((I12-N12)&gt;H12,(I12-N12)-H12," - ")</f>
        <v> - </v>
      </c>
      <c r="P12" s="22" t="str">
        <f>IF((I12-N12)&lt;H12,(I12-N12)-H12," - ")</f>
        <v> - </v>
      </c>
      <c r="Q12" s="24" t="str">
        <f aca="true" t="shared" si="2" ref="Q12:Q31">P12</f>
        <v> - </v>
      </c>
      <c r="R12" s="13"/>
    </row>
    <row r="13" spans="1:18" ht="16.5" customHeight="1">
      <c r="A13" s="2"/>
      <c r="B13" s="4"/>
      <c r="C13" s="5" t="s">
        <v>56</v>
      </c>
      <c r="D13" s="11"/>
      <c r="E13" s="12"/>
      <c r="F13" s="19">
        <f t="shared" si="0"/>
        <v>0</v>
      </c>
      <c r="G13" s="19">
        <v>24</v>
      </c>
      <c r="H13" s="22">
        <f t="shared" si="1"/>
        <v>0</v>
      </c>
      <c r="I13" s="14"/>
      <c r="J13" s="11"/>
      <c r="K13" s="11"/>
      <c r="L13" s="11"/>
      <c r="M13" s="11"/>
      <c r="N13" s="19">
        <f aca="true" t="shared" si="3" ref="N13:N31">IF(J13=1,0.25,0)+IF(K13=1,0.5,0+IF(L13=1,0.5,0+IF(M13=1,0.5,0)))</f>
        <v>0</v>
      </c>
      <c r="O13" s="22" t="str">
        <f aca="true" t="shared" si="4" ref="O13:O31">IF((I13-N13)&gt;H13,(I13-N13)-H13," - ")</f>
        <v> - </v>
      </c>
      <c r="P13" s="22" t="str">
        <f aca="true" t="shared" si="5" ref="P13:P31">IF((I13-N13)&lt;H13,(I13-N13)-H13," - ")</f>
        <v> - </v>
      </c>
      <c r="Q13" s="24" t="str">
        <f t="shared" si="2"/>
        <v> - </v>
      </c>
      <c r="R13" s="13"/>
    </row>
    <row r="14" spans="1:18" ht="16.5" customHeight="1">
      <c r="A14" s="2"/>
      <c r="B14" s="4"/>
      <c r="C14" s="5" t="s">
        <v>50</v>
      </c>
      <c r="D14" s="13"/>
      <c r="E14" s="12"/>
      <c r="F14" s="19">
        <f t="shared" si="0"/>
        <v>0</v>
      </c>
      <c r="G14" s="19">
        <v>24</v>
      </c>
      <c r="H14" s="22">
        <f t="shared" si="1"/>
        <v>0</v>
      </c>
      <c r="I14" s="14"/>
      <c r="J14" s="13"/>
      <c r="K14" s="13"/>
      <c r="L14" s="13"/>
      <c r="M14" s="13"/>
      <c r="N14" s="19">
        <f t="shared" si="3"/>
        <v>0</v>
      </c>
      <c r="O14" s="22" t="str">
        <f t="shared" si="4"/>
        <v> - </v>
      </c>
      <c r="P14" s="22" t="str">
        <f t="shared" si="5"/>
        <v> - </v>
      </c>
      <c r="Q14" s="24" t="str">
        <f t="shared" si="2"/>
        <v> - </v>
      </c>
      <c r="R14" s="13"/>
    </row>
    <row r="15" spans="1:18" ht="16.5" customHeight="1">
      <c r="A15" s="2"/>
      <c r="B15" s="4"/>
      <c r="C15" s="5" t="s">
        <v>52</v>
      </c>
      <c r="D15" s="13"/>
      <c r="E15" s="12"/>
      <c r="F15" s="19">
        <f t="shared" si="0"/>
        <v>0</v>
      </c>
      <c r="G15" s="19">
        <v>24</v>
      </c>
      <c r="H15" s="22">
        <f t="shared" si="1"/>
        <v>0</v>
      </c>
      <c r="I15" s="14"/>
      <c r="J15" s="13"/>
      <c r="K15" s="13"/>
      <c r="L15" s="13"/>
      <c r="M15" s="13"/>
      <c r="N15" s="19">
        <f t="shared" si="3"/>
        <v>0</v>
      </c>
      <c r="O15" s="22" t="str">
        <f t="shared" si="4"/>
        <v> - </v>
      </c>
      <c r="P15" s="22" t="str">
        <f t="shared" si="5"/>
        <v> - </v>
      </c>
      <c r="Q15" s="24" t="str">
        <f t="shared" si="2"/>
        <v> - </v>
      </c>
      <c r="R15" s="13"/>
    </row>
    <row r="16" spans="1:18" ht="16.5" customHeight="1">
      <c r="A16" s="2"/>
      <c r="B16" s="4"/>
      <c r="C16" s="5" t="s">
        <v>53</v>
      </c>
      <c r="D16" s="11"/>
      <c r="E16" s="12"/>
      <c r="F16" s="19">
        <f t="shared" si="0"/>
        <v>0</v>
      </c>
      <c r="G16" s="19">
        <v>24</v>
      </c>
      <c r="H16" s="22">
        <f t="shared" si="1"/>
        <v>0</v>
      </c>
      <c r="I16" s="14"/>
      <c r="J16" s="13"/>
      <c r="K16" s="13"/>
      <c r="L16" s="13"/>
      <c r="M16" s="13"/>
      <c r="N16" s="19">
        <f t="shared" si="3"/>
        <v>0</v>
      </c>
      <c r="O16" s="22" t="str">
        <f t="shared" si="4"/>
        <v> - </v>
      </c>
      <c r="P16" s="22" t="str">
        <f t="shared" si="5"/>
        <v> - </v>
      </c>
      <c r="Q16" s="24" t="str">
        <f t="shared" si="2"/>
        <v> - </v>
      </c>
      <c r="R16" s="11"/>
    </row>
    <row r="17" spans="1:18" ht="16.5" customHeight="1">
      <c r="A17" s="2"/>
      <c r="B17" s="4"/>
      <c r="C17" s="5" t="s">
        <v>57</v>
      </c>
      <c r="D17" s="11"/>
      <c r="E17" s="12"/>
      <c r="F17" s="19">
        <f t="shared" si="0"/>
        <v>0</v>
      </c>
      <c r="G17" s="19">
        <v>24</v>
      </c>
      <c r="H17" s="22">
        <f t="shared" si="1"/>
        <v>0</v>
      </c>
      <c r="I17" s="14"/>
      <c r="J17" s="13"/>
      <c r="K17" s="13"/>
      <c r="L17" s="13"/>
      <c r="M17" s="13"/>
      <c r="N17" s="19">
        <f t="shared" si="3"/>
        <v>0</v>
      </c>
      <c r="O17" s="22" t="str">
        <f t="shared" si="4"/>
        <v> - </v>
      </c>
      <c r="P17" s="22" t="str">
        <f t="shared" si="5"/>
        <v> - </v>
      </c>
      <c r="Q17" s="24" t="str">
        <f t="shared" si="2"/>
        <v> - </v>
      </c>
      <c r="R17" s="11"/>
    </row>
    <row r="18" spans="1:18" ht="16.5" customHeight="1">
      <c r="A18" s="2"/>
      <c r="B18" s="4"/>
      <c r="C18" s="5" t="s">
        <v>58</v>
      </c>
      <c r="D18" s="11"/>
      <c r="E18" s="12"/>
      <c r="F18" s="19">
        <f t="shared" si="0"/>
        <v>0</v>
      </c>
      <c r="G18" s="19">
        <v>24</v>
      </c>
      <c r="H18" s="22">
        <f t="shared" si="1"/>
        <v>0</v>
      </c>
      <c r="I18" s="14"/>
      <c r="J18" s="13"/>
      <c r="K18" s="13"/>
      <c r="L18" s="13"/>
      <c r="M18" s="13"/>
      <c r="N18" s="19">
        <f t="shared" si="3"/>
        <v>0</v>
      </c>
      <c r="O18" s="22" t="str">
        <f t="shared" si="4"/>
        <v> - </v>
      </c>
      <c r="P18" s="22" t="str">
        <f t="shared" si="5"/>
        <v> - </v>
      </c>
      <c r="Q18" s="24" t="str">
        <f t="shared" si="2"/>
        <v> - </v>
      </c>
      <c r="R18" s="11"/>
    </row>
    <row r="19" spans="1:18" ht="16.5" customHeight="1">
      <c r="A19" s="2"/>
      <c r="B19" s="4"/>
      <c r="C19" s="5" t="s">
        <v>54</v>
      </c>
      <c r="D19" s="11"/>
      <c r="E19" s="12"/>
      <c r="F19" s="19">
        <f t="shared" si="0"/>
        <v>0</v>
      </c>
      <c r="G19" s="19">
        <v>24</v>
      </c>
      <c r="H19" s="22">
        <f t="shared" si="1"/>
        <v>0</v>
      </c>
      <c r="I19" s="14"/>
      <c r="J19" s="13"/>
      <c r="K19" s="13"/>
      <c r="L19" s="13"/>
      <c r="M19" s="13"/>
      <c r="N19" s="19">
        <f t="shared" si="3"/>
        <v>0</v>
      </c>
      <c r="O19" s="22" t="str">
        <f t="shared" si="4"/>
        <v> - </v>
      </c>
      <c r="P19" s="22" t="str">
        <f t="shared" si="5"/>
        <v> - </v>
      </c>
      <c r="Q19" s="24" t="str">
        <f t="shared" si="2"/>
        <v> - </v>
      </c>
      <c r="R19" s="11"/>
    </row>
    <row r="20" spans="1:18" ht="16.5" customHeight="1">
      <c r="A20" s="2"/>
      <c r="B20" s="4"/>
      <c r="C20" s="5" t="s">
        <v>59</v>
      </c>
      <c r="D20" s="11"/>
      <c r="E20" s="12"/>
      <c r="F20" s="19">
        <f t="shared" si="0"/>
        <v>0</v>
      </c>
      <c r="G20" s="19">
        <v>24</v>
      </c>
      <c r="H20" s="22">
        <f t="shared" si="1"/>
        <v>0</v>
      </c>
      <c r="I20" s="14"/>
      <c r="J20" s="13"/>
      <c r="K20" s="13"/>
      <c r="L20" s="13"/>
      <c r="M20" s="13"/>
      <c r="N20" s="19">
        <f t="shared" si="3"/>
        <v>0</v>
      </c>
      <c r="O20" s="22" t="str">
        <f t="shared" si="4"/>
        <v> - </v>
      </c>
      <c r="P20" s="22" t="str">
        <f t="shared" si="5"/>
        <v> - </v>
      </c>
      <c r="Q20" s="24" t="str">
        <f t="shared" si="2"/>
        <v> - </v>
      </c>
      <c r="R20" s="11"/>
    </row>
    <row r="21" spans="1:18" ht="16.5" customHeight="1">
      <c r="A21" s="2"/>
      <c r="B21" s="4"/>
      <c r="C21" s="5" t="s">
        <v>60</v>
      </c>
      <c r="D21" s="11"/>
      <c r="E21" s="12"/>
      <c r="F21" s="19">
        <f t="shared" si="0"/>
        <v>0</v>
      </c>
      <c r="G21" s="19">
        <v>24</v>
      </c>
      <c r="H21" s="22">
        <f t="shared" si="1"/>
        <v>0</v>
      </c>
      <c r="I21" s="14"/>
      <c r="J21" s="13"/>
      <c r="K21" s="13"/>
      <c r="L21" s="13"/>
      <c r="M21" s="13"/>
      <c r="N21" s="19">
        <f t="shared" si="3"/>
        <v>0</v>
      </c>
      <c r="O21" s="22" t="str">
        <f t="shared" si="4"/>
        <v> - </v>
      </c>
      <c r="P21" s="22" t="str">
        <f t="shared" si="5"/>
        <v> - </v>
      </c>
      <c r="Q21" s="24" t="str">
        <f t="shared" si="2"/>
        <v> - </v>
      </c>
      <c r="R21" s="11"/>
    </row>
    <row r="22" spans="1:18" ht="16.5" customHeight="1">
      <c r="A22" s="2"/>
      <c r="B22" s="4"/>
      <c r="C22" s="5" t="s">
        <v>61</v>
      </c>
      <c r="D22" s="11"/>
      <c r="E22" s="12"/>
      <c r="F22" s="19">
        <f t="shared" si="0"/>
        <v>0</v>
      </c>
      <c r="G22" s="19">
        <v>24</v>
      </c>
      <c r="H22" s="22">
        <f t="shared" si="1"/>
        <v>0</v>
      </c>
      <c r="I22" s="14"/>
      <c r="J22" s="13"/>
      <c r="K22" s="13"/>
      <c r="L22" s="13"/>
      <c r="M22" s="13"/>
      <c r="N22" s="19">
        <f t="shared" si="3"/>
        <v>0</v>
      </c>
      <c r="O22" s="22" t="str">
        <f t="shared" si="4"/>
        <v> - </v>
      </c>
      <c r="P22" s="22" t="str">
        <f t="shared" si="5"/>
        <v> - </v>
      </c>
      <c r="Q22" s="24" t="str">
        <f t="shared" si="2"/>
        <v> - </v>
      </c>
      <c r="R22" s="11"/>
    </row>
    <row r="23" spans="1:18" ht="16.5" customHeight="1">
      <c r="A23" s="6"/>
      <c r="B23" s="7"/>
      <c r="C23" s="5" t="s">
        <v>62</v>
      </c>
      <c r="D23" s="11"/>
      <c r="E23" s="12"/>
      <c r="F23" s="19">
        <f t="shared" si="0"/>
        <v>0</v>
      </c>
      <c r="G23" s="19">
        <v>24</v>
      </c>
      <c r="H23" s="22">
        <f t="shared" si="1"/>
        <v>0</v>
      </c>
      <c r="I23" s="14"/>
      <c r="J23" s="13"/>
      <c r="K23" s="13"/>
      <c r="L23" s="13"/>
      <c r="M23" s="13"/>
      <c r="N23" s="19">
        <f t="shared" si="3"/>
        <v>0</v>
      </c>
      <c r="O23" s="22" t="str">
        <f t="shared" si="4"/>
        <v> - </v>
      </c>
      <c r="P23" s="22" t="str">
        <f t="shared" si="5"/>
        <v> - </v>
      </c>
      <c r="Q23" s="24" t="str">
        <f t="shared" si="2"/>
        <v> - </v>
      </c>
      <c r="R23" s="11"/>
    </row>
    <row r="24" spans="1:18" ht="16.5" customHeight="1">
      <c r="A24" s="6"/>
      <c r="B24" s="7"/>
      <c r="C24" s="5" t="s">
        <v>63</v>
      </c>
      <c r="D24" s="11"/>
      <c r="E24" s="12"/>
      <c r="F24" s="19">
        <f t="shared" si="0"/>
        <v>0</v>
      </c>
      <c r="G24" s="19">
        <v>24</v>
      </c>
      <c r="H24" s="22">
        <f t="shared" si="1"/>
        <v>0</v>
      </c>
      <c r="I24" s="14"/>
      <c r="J24" s="13"/>
      <c r="K24" s="13"/>
      <c r="L24" s="13"/>
      <c r="M24" s="13"/>
      <c r="N24" s="19">
        <f t="shared" si="3"/>
        <v>0</v>
      </c>
      <c r="O24" s="22" t="str">
        <f t="shared" si="4"/>
        <v> - </v>
      </c>
      <c r="P24" s="22" t="str">
        <f t="shared" si="5"/>
        <v> - </v>
      </c>
      <c r="Q24" s="24" t="str">
        <f t="shared" si="2"/>
        <v> - </v>
      </c>
      <c r="R24" s="11"/>
    </row>
    <row r="25" spans="1:18" ht="16.5" customHeight="1">
      <c r="A25" s="6"/>
      <c r="B25" s="7"/>
      <c r="C25" s="5" t="s">
        <v>64</v>
      </c>
      <c r="D25" s="11"/>
      <c r="E25" s="12"/>
      <c r="F25" s="19">
        <f t="shared" si="0"/>
        <v>0</v>
      </c>
      <c r="G25" s="19">
        <v>24</v>
      </c>
      <c r="H25" s="22">
        <f t="shared" si="1"/>
        <v>0</v>
      </c>
      <c r="I25" s="14"/>
      <c r="J25" s="13"/>
      <c r="K25" s="13"/>
      <c r="L25" s="13"/>
      <c r="M25" s="13"/>
      <c r="N25" s="19">
        <f t="shared" si="3"/>
        <v>0</v>
      </c>
      <c r="O25" s="22" t="str">
        <f t="shared" si="4"/>
        <v> - </v>
      </c>
      <c r="P25" s="22" t="str">
        <f t="shared" si="5"/>
        <v> - </v>
      </c>
      <c r="Q25" s="24" t="str">
        <f t="shared" si="2"/>
        <v> - </v>
      </c>
      <c r="R25" s="11"/>
    </row>
    <row r="26" spans="1:18" ht="16.5" customHeight="1">
      <c r="A26" s="6"/>
      <c r="B26" s="7"/>
      <c r="C26" s="5" t="s">
        <v>65</v>
      </c>
      <c r="D26" s="11"/>
      <c r="E26" s="12"/>
      <c r="F26" s="19">
        <f t="shared" si="0"/>
        <v>0</v>
      </c>
      <c r="G26" s="19">
        <v>24</v>
      </c>
      <c r="H26" s="22">
        <f t="shared" si="1"/>
        <v>0</v>
      </c>
      <c r="I26" s="14"/>
      <c r="J26" s="13"/>
      <c r="K26" s="13"/>
      <c r="L26" s="13"/>
      <c r="M26" s="13"/>
      <c r="N26" s="19">
        <f t="shared" si="3"/>
        <v>0</v>
      </c>
      <c r="O26" s="22" t="str">
        <f t="shared" si="4"/>
        <v> - </v>
      </c>
      <c r="P26" s="22" t="str">
        <f t="shared" si="5"/>
        <v> - </v>
      </c>
      <c r="Q26" s="24" t="str">
        <f t="shared" si="2"/>
        <v> - </v>
      </c>
      <c r="R26" s="11"/>
    </row>
    <row r="27" spans="1:18" ht="16.5" customHeight="1">
      <c r="A27" s="6"/>
      <c r="B27" s="7"/>
      <c r="C27" s="5" t="s">
        <v>66</v>
      </c>
      <c r="D27" s="11"/>
      <c r="E27" s="12"/>
      <c r="F27" s="19">
        <f t="shared" si="0"/>
        <v>0</v>
      </c>
      <c r="G27" s="19">
        <v>24</v>
      </c>
      <c r="H27" s="22">
        <f t="shared" si="1"/>
        <v>0</v>
      </c>
      <c r="I27" s="14"/>
      <c r="J27" s="13"/>
      <c r="K27" s="13"/>
      <c r="L27" s="13"/>
      <c r="M27" s="13"/>
      <c r="N27" s="19">
        <f t="shared" si="3"/>
        <v>0</v>
      </c>
      <c r="O27" s="22" t="str">
        <f t="shared" si="4"/>
        <v> - </v>
      </c>
      <c r="P27" s="22" t="str">
        <f t="shared" si="5"/>
        <v> - </v>
      </c>
      <c r="Q27" s="24" t="str">
        <f t="shared" si="2"/>
        <v> - </v>
      </c>
      <c r="R27" s="11"/>
    </row>
    <row r="28" spans="1:18" ht="16.5" customHeight="1">
      <c r="A28" s="6"/>
      <c r="B28" s="7"/>
      <c r="C28" s="5" t="s">
        <v>55</v>
      </c>
      <c r="D28" s="11"/>
      <c r="E28" s="12"/>
      <c r="F28" s="19">
        <f>D28*E28</f>
        <v>0</v>
      </c>
      <c r="G28" s="19">
        <v>24</v>
      </c>
      <c r="H28" s="22">
        <f>F28/G28</f>
        <v>0</v>
      </c>
      <c r="I28" s="14"/>
      <c r="J28" s="13"/>
      <c r="K28" s="13"/>
      <c r="L28" s="13"/>
      <c r="M28" s="13"/>
      <c r="N28" s="19">
        <f>IF(J28=1,0.25,0)+IF(K28=1,0.5,0+IF(L28=1,0.5,0+IF(M28=1,0.5,0)))</f>
        <v>0</v>
      </c>
      <c r="O28" s="22" t="str">
        <f>IF((I28-N28)&gt;H28,(I28-N28)-H28," - ")</f>
        <v> - </v>
      </c>
      <c r="P28" s="22" t="str">
        <f>IF((I28-N28)&lt;H28,(I28-N28)-H28," - ")</f>
        <v> - </v>
      </c>
      <c r="Q28" s="24" t="str">
        <f>P28</f>
        <v> - </v>
      </c>
      <c r="R28" s="11"/>
    </row>
    <row r="29" spans="1:18" ht="16.5" customHeight="1">
      <c r="A29" s="6"/>
      <c r="B29" s="7"/>
      <c r="C29" s="5" t="s">
        <v>67</v>
      </c>
      <c r="D29" s="11"/>
      <c r="E29" s="12"/>
      <c r="F29" s="19">
        <f>D29*E29</f>
        <v>0</v>
      </c>
      <c r="G29" s="19">
        <v>24</v>
      </c>
      <c r="H29" s="22">
        <f>F29/G29</f>
        <v>0</v>
      </c>
      <c r="I29" s="14"/>
      <c r="J29" s="13"/>
      <c r="K29" s="13"/>
      <c r="L29" s="13"/>
      <c r="M29" s="13"/>
      <c r="N29" s="19">
        <f>IF(J29=1,0.25,0)+IF(K29=1,0.5,0+IF(L29=1,0.5,0+IF(M29=1,0.5,0)))</f>
        <v>0</v>
      </c>
      <c r="O29" s="22" t="str">
        <f>IF((I29-N29)&gt;H29,(I29-N29)-H29," - ")</f>
        <v> - </v>
      </c>
      <c r="P29" s="22" t="str">
        <f>IF((I29-N29)&lt;H29,(I29-N29)-H29," - ")</f>
        <v> - </v>
      </c>
      <c r="Q29" s="24" t="str">
        <f>P29</f>
        <v> - </v>
      </c>
      <c r="R29" s="11"/>
    </row>
    <row r="30" spans="1:18" ht="16.5" customHeight="1">
      <c r="A30" s="6"/>
      <c r="B30" s="7"/>
      <c r="C30" s="5" t="s">
        <v>68</v>
      </c>
      <c r="D30" s="11"/>
      <c r="E30" s="12"/>
      <c r="F30" s="19">
        <f t="shared" si="0"/>
        <v>0</v>
      </c>
      <c r="G30" s="19">
        <v>24</v>
      </c>
      <c r="H30" s="22">
        <f t="shared" si="1"/>
        <v>0</v>
      </c>
      <c r="I30" s="14"/>
      <c r="J30" s="13"/>
      <c r="K30" s="13"/>
      <c r="L30" s="13"/>
      <c r="M30" s="13"/>
      <c r="N30" s="19">
        <f t="shared" si="3"/>
        <v>0</v>
      </c>
      <c r="O30" s="22" t="str">
        <f t="shared" si="4"/>
        <v> - </v>
      </c>
      <c r="P30" s="22" t="str">
        <f t="shared" si="5"/>
        <v> - </v>
      </c>
      <c r="Q30" s="24" t="str">
        <f t="shared" si="2"/>
        <v> - </v>
      </c>
      <c r="R30" s="11"/>
    </row>
    <row r="31" spans="1:18" ht="15">
      <c r="A31" s="8"/>
      <c r="B31" s="1"/>
      <c r="C31" s="9" t="s">
        <v>48</v>
      </c>
      <c r="D31" s="10" t="s">
        <v>34</v>
      </c>
      <c r="E31" s="26" t="s">
        <v>34</v>
      </c>
      <c r="F31" s="15"/>
      <c r="G31" s="20">
        <v>150</v>
      </c>
      <c r="H31" s="23">
        <f t="shared" si="1"/>
        <v>0</v>
      </c>
      <c r="I31" s="14"/>
      <c r="J31" s="14"/>
      <c r="K31" s="14"/>
      <c r="L31" s="14"/>
      <c r="M31" s="14"/>
      <c r="N31" s="19">
        <f t="shared" si="3"/>
        <v>0</v>
      </c>
      <c r="O31" s="22" t="str">
        <f t="shared" si="4"/>
        <v> - </v>
      </c>
      <c r="P31" s="22" t="str">
        <f t="shared" si="5"/>
        <v> - </v>
      </c>
      <c r="Q31" s="24" t="str">
        <f t="shared" si="2"/>
        <v> - </v>
      </c>
      <c r="R31" s="14" t="s">
        <v>34</v>
      </c>
    </row>
    <row r="32" spans="1:18" ht="18" customHeight="1">
      <c r="A32" s="3"/>
      <c r="B32" s="3" t="s">
        <v>14</v>
      </c>
      <c r="C32" s="3"/>
      <c r="D32" s="21">
        <f>SUM(D12:D30)</f>
        <v>0</v>
      </c>
      <c r="E32" s="21">
        <f>SUM(E12:E30)</f>
        <v>0</v>
      </c>
      <c r="F32" s="21"/>
      <c r="G32" s="21">
        <f>SUM(G12:G30)</f>
        <v>456</v>
      </c>
      <c r="H32" s="24">
        <f aca="true" t="shared" si="6" ref="H32:M32">SUM(H12:H31)</f>
        <v>0</v>
      </c>
      <c r="I32" s="25">
        <f t="shared" si="6"/>
        <v>0</v>
      </c>
      <c r="J32" s="25">
        <f t="shared" si="6"/>
        <v>0</v>
      </c>
      <c r="K32" s="25">
        <f t="shared" si="6"/>
        <v>0</v>
      </c>
      <c r="L32" s="25">
        <f t="shared" si="6"/>
        <v>0</v>
      </c>
      <c r="M32" s="25">
        <f t="shared" si="6"/>
        <v>0</v>
      </c>
      <c r="N32" s="25"/>
      <c r="O32" s="24">
        <f>IF(I32&gt;H32,I32-H32,0)</f>
        <v>0</v>
      </c>
      <c r="P32" s="24">
        <f>SUM(P12:P31)</f>
        <v>0</v>
      </c>
      <c r="Q32" s="25">
        <f>SUM(Q12:Q31)</f>
        <v>0</v>
      </c>
      <c r="R32" s="14"/>
    </row>
  </sheetData>
  <sheetProtection/>
  <mergeCells count="18">
    <mergeCell ref="A1:R1"/>
    <mergeCell ref="A2:R2"/>
    <mergeCell ref="A3:R3"/>
    <mergeCell ref="A8:A10"/>
    <mergeCell ref="B8:B10"/>
    <mergeCell ref="C8:C10"/>
    <mergeCell ref="D8:D10"/>
    <mergeCell ref="E8:E10"/>
    <mergeCell ref="F8:F10"/>
    <mergeCell ref="G8:G10"/>
    <mergeCell ref="H8:P8"/>
    <mergeCell ref="Q8:Q10"/>
    <mergeCell ref="R8:R10"/>
    <mergeCell ref="H9:H10"/>
    <mergeCell ref="I9:I10"/>
    <mergeCell ref="J9:N9"/>
    <mergeCell ref="O9:O10"/>
    <mergeCell ref="P9:P10"/>
  </mergeCells>
  <printOptions/>
  <pageMargins left="0.7480314960629921" right="0.7480314960629921" top="0.5905511811023623" bottom="0.5905511811023623" header="0.5118110236220472" footer="0.5118110236220472"/>
  <pageSetup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zoomScale="80" zoomScaleNormal="80" zoomScalePageLayoutView="0" workbookViewId="0" topLeftCell="A1">
      <selection activeCell="C5" sqref="C5"/>
    </sheetView>
  </sheetViews>
  <sheetFormatPr defaultColWidth="9.140625" defaultRowHeight="12.75"/>
  <cols>
    <col min="1" max="1" width="4.57421875" style="0" customWidth="1"/>
    <col min="2" max="2" width="21.8515625" style="0" customWidth="1"/>
    <col min="3" max="3" width="25.8515625" style="0" customWidth="1"/>
    <col min="4" max="4" width="12.28125" style="0" customWidth="1"/>
    <col min="6" max="6" width="12.421875" style="0" bestFit="1" customWidth="1"/>
    <col min="7" max="7" width="7.7109375" style="0" customWidth="1"/>
    <col min="8" max="8" width="12.421875" style="0" customWidth="1"/>
    <col min="9" max="9" width="11.28125" style="0" customWidth="1"/>
    <col min="10" max="13" width="8.7109375" style="0" customWidth="1"/>
    <col min="14" max="14" width="11.28125" style="0" customWidth="1"/>
    <col min="15" max="15" width="6.8515625" style="0" customWidth="1"/>
    <col min="17" max="17" width="12.421875" style="0" customWidth="1"/>
    <col min="18" max="18" width="14.28125" style="0" customWidth="1"/>
  </cols>
  <sheetData>
    <row r="1" spans="1:18" ht="15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5">
      <c r="A2" s="38" t="s">
        <v>19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5">
      <c r="A3" s="38" t="s">
        <v>20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5" spans="1:3" ht="12.75">
      <c r="A5" t="s">
        <v>21</v>
      </c>
      <c r="C5" t="s">
        <v>22</v>
      </c>
    </row>
    <row r="6" spans="1:3" ht="12.75">
      <c r="A6" t="s">
        <v>23</v>
      </c>
      <c r="C6" t="s">
        <v>24</v>
      </c>
    </row>
    <row r="8" spans="1:18" ht="17.25" customHeight="1">
      <c r="A8" s="33" t="s">
        <v>0</v>
      </c>
      <c r="B8" s="33" t="s">
        <v>1</v>
      </c>
      <c r="C8" s="33" t="s">
        <v>2</v>
      </c>
      <c r="D8" s="34" t="s">
        <v>3</v>
      </c>
      <c r="E8" s="34" t="s">
        <v>4</v>
      </c>
      <c r="F8" s="34" t="s">
        <v>5</v>
      </c>
      <c r="G8" s="34" t="s">
        <v>7</v>
      </c>
      <c r="H8" s="33" t="s">
        <v>8</v>
      </c>
      <c r="I8" s="33"/>
      <c r="J8" s="33"/>
      <c r="K8" s="33"/>
      <c r="L8" s="33"/>
      <c r="M8" s="33"/>
      <c r="N8" s="33"/>
      <c r="O8" s="33"/>
      <c r="P8" s="33"/>
      <c r="Q8" s="34" t="s">
        <v>9</v>
      </c>
      <c r="R8" s="34" t="s">
        <v>10</v>
      </c>
    </row>
    <row r="9" spans="1:18" ht="12.75" customHeight="1">
      <c r="A9" s="33"/>
      <c r="B9" s="33"/>
      <c r="C9" s="33"/>
      <c r="D9" s="34"/>
      <c r="E9" s="34"/>
      <c r="F9" s="34" t="s">
        <v>6</v>
      </c>
      <c r="G9" s="34"/>
      <c r="H9" s="33" t="s">
        <v>15</v>
      </c>
      <c r="I9" s="33" t="s">
        <v>11</v>
      </c>
      <c r="J9" s="35" t="s">
        <v>39</v>
      </c>
      <c r="K9" s="36"/>
      <c r="L9" s="36"/>
      <c r="M9" s="36"/>
      <c r="N9" s="37"/>
      <c r="O9" s="33" t="s">
        <v>12</v>
      </c>
      <c r="P9" s="33" t="s">
        <v>16</v>
      </c>
      <c r="Q9" s="34"/>
      <c r="R9" s="34"/>
    </row>
    <row r="10" spans="1:18" ht="12.75" customHeight="1">
      <c r="A10" s="33"/>
      <c r="B10" s="33"/>
      <c r="C10" s="33"/>
      <c r="D10" s="34"/>
      <c r="E10" s="34"/>
      <c r="F10" s="34"/>
      <c r="G10" s="34"/>
      <c r="H10" s="33"/>
      <c r="I10" s="33"/>
      <c r="J10" s="32" t="s">
        <v>37</v>
      </c>
      <c r="K10" s="32" t="s">
        <v>38</v>
      </c>
      <c r="L10" s="32" t="s">
        <v>41</v>
      </c>
      <c r="M10" s="32" t="s">
        <v>40</v>
      </c>
      <c r="N10" s="30" t="s">
        <v>51</v>
      </c>
      <c r="O10" s="33"/>
      <c r="P10" s="33" t="s">
        <v>13</v>
      </c>
      <c r="Q10" s="34"/>
      <c r="R10" s="34"/>
    </row>
    <row r="11" spans="1:18" ht="12.75">
      <c r="A11" s="17">
        <v>1</v>
      </c>
      <c r="B11" s="17">
        <v>2</v>
      </c>
      <c r="C11" s="17">
        <v>3</v>
      </c>
      <c r="D11" s="18">
        <v>4</v>
      </c>
      <c r="E11" s="17">
        <v>5</v>
      </c>
      <c r="F11" s="18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17">
        <v>15</v>
      </c>
      <c r="P11" s="17">
        <v>16</v>
      </c>
      <c r="Q11" s="17">
        <v>17</v>
      </c>
      <c r="R11" s="17">
        <v>18</v>
      </c>
    </row>
    <row r="12" spans="1:18" ht="16.5" customHeight="1">
      <c r="A12" s="2">
        <v>4</v>
      </c>
      <c r="B12" s="4" t="s">
        <v>72</v>
      </c>
      <c r="C12" s="5" t="s">
        <v>49</v>
      </c>
      <c r="D12" s="11"/>
      <c r="E12" s="12"/>
      <c r="F12" s="19">
        <f aca="true" t="shared" si="0" ref="F12:F30">D12*E12</f>
        <v>0</v>
      </c>
      <c r="G12" s="19">
        <v>24</v>
      </c>
      <c r="H12" s="22">
        <f aca="true" t="shared" si="1" ref="H12:H31">F12/G12</f>
        <v>0</v>
      </c>
      <c r="I12" s="14"/>
      <c r="J12" s="11"/>
      <c r="K12" s="11"/>
      <c r="L12" s="11"/>
      <c r="M12" s="11"/>
      <c r="N12" s="19">
        <f>IF(J12=1,0.25,0)+IF(K12=1,0.5,0+IF(L12=1,0.5,0+IF(M12=1,0.5,0)))</f>
        <v>0</v>
      </c>
      <c r="O12" s="22" t="str">
        <f>IF((I12-N12)&gt;H12,(I12-N12)-H12," - ")</f>
        <v> - </v>
      </c>
      <c r="P12" s="22" t="str">
        <f>IF((I12-N12)&lt;H12,(I12-N12)-H12," - ")</f>
        <v> - </v>
      </c>
      <c r="Q12" s="24" t="str">
        <f aca="true" t="shared" si="2" ref="Q12:Q31">P12</f>
        <v> - </v>
      </c>
      <c r="R12" s="13"/>
    </row>
    <row r="13" spans="1:18" ht="16.5" customHeight="1">
      <c r="A13" s="2"/>
      <c r="B13" s="4"/>
      <c r="C13" s="5" t="s">
        <v>56</v>
      </c>
      <c r="D13" s="11"/>
      <c r="E13" s="12"/>
      <c r="F13" s="19">
        <f t="shared" si="0"/>
        <v>0</v>
      </c>
      <c r="G13" s="19">
        <v>24</v>
      </c>
      <c r="H13" s="22">
        <f t="shared" si="1"/>
        <v>0</v>
      </c>
      <c r="I13" s="14"/>
      <c r="J13" s="11"/>
      <c r="K13" s="11"/>
      <c r="L13" s="11"/>
      <c r="M13" s="11"/>
      <c r="N13" s="19">
        <f aca="true" t="shared" si="3" ref="N13:N31">IF(J13=1,0.25,0)+IF(K13=1,0.5,0+IF(L13=1,0.5,0+IF(M13=1,0.5,0)))</f>
        <v>0</v>
      </c>
      <c r="O13" s="22" t="str">
        <f aca="true" t="shared" si="4" ref="O13:O31">IF((I13-N13)&gt;H13,(I13-N13)-H13," - ")</f>
        <v> - </v>
      </c>
      <c r="P13" s="22" t="str">
        <f aca="true" t="shared" si="5" ref="P13:P31">IF((I13-N13)&lt;H13,(I13-N13)-H13," - ")</f>
        <v> - </v>
      </c>
      <c r="Q13" s="24" t="str">
        <f t="shared" si="2"/>
        <v> - </v>
      </c>
      <c r="R13" s="13"/>
    </row>
    <row r="14" spans="1:18" ht="16.5" customHeight="1">
      <c r="A14" s="2"/>
      <c r="B14" s="4"/>
      <c r="C14" s="5" t="s">
        <v>50</v>
      </c>
      <c r="D14" s="13"/>
      <c r="E14" s="12"/>
      <c r="F14" s="19">
        <f t="shared" si="0"/>
        <v>0</v>
      </c>
      <c r="G14" s="19">
        <v>24</v>
      </c>
      <c r="H14" s="22">
        <f t="shared" si="1"/>
        <v>0</v>
      </c>
      <c r="I14" s="14"/>
      <c r="J14" s="13"/>
      <c r="K14" s="13"/>
      <c r="L14" s="13"/>
      <c r="M14" s="13"/>
      <c r="N14" s="19">
        <f t="shared" si="3"/>
        <v>0</v>
      </c>
      <c r="O14" s="22" t="str">
        <f t="shared" si="4"/>
        <v> - </v>
      </c>
      <c r="P14" s="22" t="str">
        <f t="shared" si="5"/>
        <v> - </v>
      </c>
      <c r="Q14" s="24" t="str">
        <f t="shared" si="2"/>
        <v> - </v>
      </c>
      <c r="R14" s="13"/>
    </row>
    <row r="15" spans="1:18" ht="16.5" customHeight="1">
      <c r="A15" s="2"/>
      <c r="B15" s="4"/>
      <c r="C15" s="5" t="s">
        <v>52</v>
      </c>
      <c r="D15" s="13"/>
      <c r="E15" s="12"/>
      <c r="F15" s="19">
        <f t="shared" si="0"/>
        <v>0</v>
      </c>
      <c r="G15" s="19">
        <v>24</v>
      </c>
      <c r="H15" s="22">
        <f t="shared" si="1"/>
        <v>0</v>
      </c>
      <c r="I15" s="14"/>
      <c r="J15" s="13"/>
      <c r="K15" s="13"/>
      <c r="L15" s="13"/>
      <c r="M15" s="13"/>
      <c r="N15" s="19">
        <f t="shared" si="3"/>
        <v>0</v>
      </c>
      <c r="O15" s="22" t="str">
        <f t="shared" si="4"/>
        <v> - </v>
      </c>
      <c r="P15" s="22" t="str">
        <f t="shared" si="5"/>
        <v> - </v>
      </c>
      <c r="Q15" s="24" t="str">
        <f t="shared" si="2"/>
        <v> - </v>
      </c>
      <c r="R15" s="13"/>
    </row>
    <row r="16" spans="1:18" ht="16.5" customHeight="1">
      <c r="A16" s="2"/>
      <c r="B16" s="4"/>
      <c r="C16" s="5" t="s">
        <v>53</v>
      </c>
      <c r="D16" s="11"/>
      <c r="E16" s="12"/>
      <c r="F16" s="19">
        <f t="shared" si="0"/>
        <v>0</v>
      </c>
      <c r="G16" s="19">
        <v>24</v>
      </c>
      <c r="H16" s="22">
        <f t="shared" si="1"/>
        <v>0</v>
      </c>
      <c r="I16" s="14"/>
      <c r="J16" s="13"/>
      <c r="K16" s="13"/>
      <c r="L16" s="13"/>
      <c r="M16" s="13"/>
      <c r="N16" s="19">
        <f t="shared" si="3"/>
        <v>0</v>
      </c>
      <c r="O16" s="22" t="str">
        <f t="shared" si="4"/>
        <v> - </v>
      </c>
      <c r="P16" s="22" t="str">
        <f t="shared" si="5"/>
        <v> - </v>
      </c>
      <c r="Q16" s="24" t="str">
        <f t="shared" si="2"/>
        <v> - </v>
      </c>
      <c r="R16" s="11"/>
    </row>
    <row r="17" spans="1:18" ht="16.5" customHeight="1">
      <c r="A17" s="2"/>
      <c r="B17" s="4"/>
      <c r="C17" s="5" t="s">
        <v>57</v>
      </c>
      <c r="D17" s="11"/>
      <c r="E17" s="12"/>
      <c r="F17" s="19">
        <f t="shared" si="0"/>
        <v>0</v>
      </c>
      <c r="G17" s="19">
        <v>24</v>
      </c>
      <c r="H17" s="22">
        <f t="shared" si="1"/>
        <v>0</v>
      </c>
      <c r="I17" s="14"/>
      <c r="J17" s="13"/>
      <c r="K17" s="13"/>
      <c r="L17" s="13"/>
      <c r="M17" s="13"/>
      <c r="N17" s="19">
        <f t="shared" si="3"/>
        <v>0</v>
      </c>
      <c r="O17" s="22" t="str">
        <f t="shared" si="4"/>
        <v> - </v>
      </c>
      <c r="P17" s="22" t="str">
        <f t="shared" si="5"/>
        <v> - </v>
      </c>
      <c r="Q17" s="24" t="str">
        <f t="shared" si="2"/>
        <v> - </v>
      </c>
      <c r="R17" s="11"/>
    </row>
    <row r="18" spans="1:18" ht="16.5" customHeight="1">
      <c r="A18" s="2"/>
      <c r="B18" s="4"/>
      <c r="C18" s="5" t="s">
        <v>58</v>
      </c>
      <c r="D18" s="11"/>
      <c r="E18" s="12"/>
      <c r="F18" s="19">
        <f t="shared" si="0"/>
        <v>0</v>
      </c>
      <c r="G18" s="19">
        <v>24</v>
      </c>
      <c r="H18" s="22">
        <f t="shared" si="1"/>
        <v>0</v>
      </c>
      <c r="I18" s="14"/>
      <c r="J18" s="13"/>
      <c r="K18" s="13"/>
      <c r="L18" s="13"/>
      <c r="M18" s="13"/>
      <c r="N18" s="19">
        <f t="shared" si="3"/>
        <v>0</v>
      </c>
      <c r="O18" s="22" t="str">
        <f t="shared" si="4"/>
        <v> - </v>
      </c>
      <c r="P18" s="22" t="str">
        <f t="shared" si="5"/>
        <v> - </v>
      </c>
      <c r="Q18" s="24" t="str">
        <f t="shared" si="2"/>
        <v> - </v>
      </c>
      <c r="R18" s="11"/>
    </row>
    <row r="19" spans="1:18" ht="16.5" customHeight="1">
      <c r="A19" s="2"/>
      <c r="B19" s="4"/>
      <c r="C19" s="5" t="s">
        <v>54</v>
      </c>
      <c r="D19" s="11"/>
      <c r="E19" s="12"/>
      <c r="F19" s="19">
        <f t="shared" si="0"/>
        <v>0</v>
      </c>
      <c r="G19" s="19">
        <v>24</v>
      </c>
      <c r="H19" s="22">
        <f t="shared" si="1"/>
        <v>0</v>
      </c>
      <c r="I19" s="14"/>
      <c r="J19" s="13"/>
      <c r="K19" s="13"/>
      <c r="L19" s="13"/>
      <c r="M19" s="13"/>
      <c r="N19" s="19">
        <f t="shared" si="3"/>
        <v>0</v>
      </c>
      <c r="O19" s="22" t="str">
        <f t="shared" si="4"/>
        <v> - </v>
      </c>
      <c r="P19" s="22" t="str">
        <f t="shared" si="5"/>
        <v> - </v>
      </c>
      <c r="Q19" s="24" t="str">
        <f t="shared" si="2"/>
        <v> - </v>
      </c>
      <c r="R19" s="11"/>
    </row>
    <row r="20" spans="1:18" ht="16.5" customHeight="1">
      <c r="A20" s="2"/>
      <c r="B20" s="4"/>
      <c r="C20" s="5" t="s">
        <v>59</v>
      </c>
      <c r="D20" s="11"/>
      <c r="E20" s="12"/>
      <c r="F20" s="19">
        <f t="shared" si="0"/>
        <v>0</v>
      </c>
      <c r="G20" s="19">
        <v>24</v>
      </c>
      <c r="H20" s="22">
        <f t="shared" si="1"/>
        <v>0</v>
      </c>
      <c r="I20" s="14"/>
      <c r="J20" s="13"/>
      <c r="K20" s="13"/>
      <c r="L20" s="13"/>
      <c r="M20" s="13"/>
      <c r="N20" s="19">
        <f t="shared" si="3"/>
        <v>0</v>
      </c>
      <c r="O20" s="22" t="str">
        <f t="shared" si="4"/>
        <v> - </v>
      </c>
      <c r="P20" s="22" t="str">
        <f t="shared" si="5"/>
        <v> - </v>
      </c>
      <c r="Q20" s="24" t="str">
        <f t="shared" si="2"/>
        <v> - </v>
      </c>
      <c r="R20" s="11"/>
    </row>
    <row r="21" spans="1:18" ht="16.5" customHeight="1">
      <c r="A21" s="2"/>
      <c r="B21" s="4"/>
      <c r="C21" s="5" t="s">
        <v>60</v>
      </c>
      <c r="D21" s="11"/>
      <c r="E21" s="12"/>
      <c r="F21" s="19">
        <f t="shared" si="0"/>
        <v>0</v>
      </c>
      <c r="G21" s="19">
        <v>24</v>
      </c>
      <c r="H21" s="22">
        <f t="shared" si="1"/>
        <v>0</v>
      </c>
      <c r="I21" s="14"/>
      <c r="J21" s="13"/>
      <c r="K21" s="13"/>
      <c r="L21" s="13"/>
      <c r="M21" s="13"/>
      <c r="N21" s="19">
        <f t="shared" si="3"/>
        <v>0</v>
      </c>
      <c r="O21" s="22" t="str">
        <f t="shared" si="4"/>
        <v> - </v>
      </c>
      <c r="P21" s="22" t="str">
        <f t="shared" si="5"/>
        <v> - </v>
      </c>
      <c r="Q21" s="24" t="str">
        <f t="shared" si="2"/>
        <v> - </v>
      </c>
      <c r="R21" s="11"/>
    </row>
    <row r="22" spans="1:18" ht="16.5" customHeight="1">
      <c r="A22" s="2"/>
      <c r="B22" s="4"/>
      <c r="C22" s="5" t="s">
        <v>61</v>
      </c>
      <c r="D22" s="11"/>
      <c r="E22" s="12"/>
      <c r="F22" s="19">
        <f t="shared" si="0"/>
        <v>0</v>
      </c>
      <c r="G22" s="19">
        <v>24</v>
      </c>
      <c r="H22" s="22">
        <f t="shared" si="1"/>
        <v>0</v>
      </c>
      <c r="I22" s="14"/>
      <c r="J22" s="13"/>
      <c r="K22" s="13"/>
      <c r="L22" s="13"/>
      <c r="M22" s="13"/>
      <c r="N22" s="19">
        <f t="shared" si="3"/>
        <v>0</v>
      </c>
      <c r="O22" s="22" t="str">
        <f t="shared" si="4"/>
        <v> - </v>
      </c>
      <c r="P22" s="22" t="str">
        <f t="shared" si="5"/>
        <v> - </v>
      </c>
      <c r="Q22" s="24" t="str">
        <f t="shared" si="2"/>
        <v> - </v>
      </c>
      <c r="R22" s="11"/>
    </row>
    <row r="23" spans="1:18" ht="16.5" customHeight="1">
      <c r="A23" s="6"/>
      <c r="B23" s="7"/>
      <c r="C23" s="5" t="s">
        <v>62</v>
      </c>
      <c r="D23" s="11"/>
      <c r="E23" s="12"/>
      <c r="F23" s="19">
        <f t="shared" si="0"/>
        <v>0</v>
      </c>
      <c r="G23" s="19">
        <v>24</v>
      </c>
      <c r="H23" s="22">
        <f t="shared" si="1"/>
        <v>0</v>
      </c>
      <c r="I23" s="14"/>
      <c r="J23" s="13"/>
      <c r="K23" s="13"/>
      <c r="L23" s="13"/>
      <c r="M23" s="13"/>
      <c r="N23" s="19">
        <f t="shared" si="3"/>
        <v>0</v>
      </c>
      <c r="O23" s="22" t="str">
        <f t="shared" si="4"/>
        <v> - </v>
      </c>
      <c r="P23" s="22" t="str">
        <f t="shared" si="5"/>
        <v> - </v>
      </c>
      <c r="Q23" s="24" t="str">
        <f t="shared" si="2"/>
        <v> - </v>
      </c>
      <c r="R23" s="11"/>
    </row>
    <row r="24" spans="1:18" ht="16.5" customHeight="1">
      <c r="A24" s="6"/>
      <c r="B24" s="7"/>
      <c r="C24" s="5" t="s">
        <v>63</v>
      </c>
      <c r="D24" s="11"/>
      <c r="E24" s="12"/>
      <c r="F24" s="19">
        <f t="shared" si="0"/>
        <v>0</v>
      </c>
      <c r="G24" s="19">
        <v>24</v>
      </c>
      <c r="H24" s="22">
        <f t="shared" si="1"/>
        <v>0</v>
      </c>
      <c r="I24" s="14"/>
      <c r="J24" s="13"/>
      <c r="K24" s="13"/>
      <c r="L24" s="13"/>
      <c r="M24" s="13"/>
      <c r="N24" s="19">
        <f t="shared" si="3"/>
        <v>0</v>
      </c>
      <c r="O24" s="22" t="str">
        <f t="shared" si="4"/>
        <v> - </v>
      </c>
      <c r="P24" s="22" t="str">
        <f t="shared" si="5"/>
        <v> - </v>
      </c>
      <c r="Q24" s="24" t="str">
        <f t="shared" si="2"/>
        <v> - </v>
      </c>
      <c r="R24" s="11"/>
    </row>
    <row r="25" spans="1:18" ht="16.5" customHeight="1">
      <c r="A25" s="6"/>
      <c r="B25" s="7"/>
      <c r="C25" s="5" t="s">
        <v>64</v>
      </c>
      <c r="D25" s="11"/>
      <c r="E25" s="12"/>
      <c r="F25" s="19">
        <f t="shared" si="0"/>
        <v>0</v>
      </c>
      <c r="G25" s="19">
        <v>24</v>
      </c>
      <c r="H25" s="22">
        <f t="shared" si="1"/>
        <v>0</v>
      </c>
      <c r="I25" s="14"/>
      <c r="J25" s="13"/>
      <c r="K25" s="13"/>
      <c r="L25" s="13"/>
      <c r="M25" s="13"/>
      <c r="N25" s="19">
        <f t="shared" si="3"/>
        <v>0</v>
      </c>
      <c r="O25" s="22" t="str">
        <f t="shared" si="4"/>
        <v> - </v>
      </c>
      <c r="P25" s="22" t="str">
        <f t="shared" si="5"/>
        <v> - </v>
      </c>
      <c r="Q25" s="24" t="str">
        <f t="shared" si="2"/>
        <v> - </v>
      </c>
      <c r="R25" s="11"/>
    </row>
    <row r="26" spans="1:18" ht="16.5" customHeight="1">
      <c r="A26" s="6"/>
      <c r="B26" s="7"/>
      <c r="C26" s="5" t="s">
        <v>65</v>
      </c>
      <c r="D26" s="11"/>
      <c r="E26" s="12"/>
      <c r="F26" s="19">
        <f t="shared" si="0"/>
        <v>0</v>
      </c>
      <c r="G26" s="19">
        <v>24</v>
      </c>
      <c r="H26" s="22">
        <f t="shared" si="1"/>
        <v>0</v>
      </c>
      <c r="I26" s="14"/>
      <c r="J26" s="13"/>
      <c r="K26" s="13"/>
      <c r="L26" s="13"/>
      <c r="M26" s="13"/>
      <c r="N26" s="19">
        <f t="shared" si="3"/>
        <v>0</v>
      </c>
      <c r="O26" s="22" t="str">
        <f t="shared" si="4"/>
        <v> - </v>
      </c>
      <c r="P26" s="22" t="str">
        <f t="shared" si="5"/>
        <v> - </v>
      </c>
      <c r="Q26" s="24" t="str">
        <f t="shared" si="2"/>
        <v> - </v>
      </c>
      <c r="R26" s="11"/>
    </row>
    <row r="27" spans="1:18" ht="16.5" customHeight="1">
      <c r="A27" s="6"/>
      <c r="B27" s="7"/>
      <c r="C27" s="5" t="s">
        <v>66</v>
      </c>
      <c r="D27" s="11"/>
      <c r="E27" s="12"/>
      <c r="F27" s="19">
        <f t="shared" si="0"/>
        <v>0</v>
      </c>
      <c r="G27" s="19">
        <v>24</v>
      </c>
      <c r="H27" s="22">
        <f t="shared" si="1"/>
        <v>0</v>
      </c>
      <c r="I27" s="14"/>
      <c r="J27" s="13"/>
      <c r="K27" s="13"/>
      <c r="L27" s="13"/>
      <c r="M27" s="13"/>
      <c r="N27" s="19">
        <f t="shared" si="3"/>
        <v>0</v>
      </c>
      <c r="O27" s="22" t="str">
        <f t="shared" si="4"/>
        <v> - </v>
      </c>
      <c r="P27" s="22" t="str">
        <f t="shared" si="5"/>
        <v> - </v>
      </c>
      <c r="Q27" s="24" t="str">
        <f t="shared" si="2"/>
        <v> - </v>
      </c>
      <c r="R27" s="11"/>
    </row>
    <row r="28" spans="1:18" ht="16.5" customHeight="1">
      <c r="A28" s="6"/>
      <c r="B28" s="7"/>
      <c r="C28" s="5" t="s">
        <v>55</v>
      </c>
      <c r="D28" s="11"/>
      <c r="E28" s="12"/>
      <c r="F28" s="19">
        <f>D28*E28</f>
        <v>0</v>
      </c>
      <c r="G28" s="19">
        <v>24</v>
      </c>
      <c r="H28" s="22">
        <f>F28/G28</f>
        <v>0</v>
      </c>
      <c r="I28" s="14"/>
      <c r="J28" s="13"/>
      <c r="K28" s="13"/>
      <c r="L28" s="13"/>
      <c r="M28" s="13"/>
      <c r="N28" s="19">
        <f>IF(J28=1,0.25,0)+IF(K28=1,0.5,0+IF(L28=1,0.5,0+IF(M28=1,0.5,0)))</f>
        <v>0</v>
      </c>
      <c r="O28" s="22" t="str">
        <f>IF((I28-N28)&gt;H28,(I28-N28)-H28," - ")</f>
        <v> - </v>
      </c>
      <c r="P28" s="22" t="str">
        <f>IF((I28-N28)&lt;H28,(I28-N28)-H28," - ")</f>
        <v> - </v>
      </c>
      <c r="Q28" s="24" t="str">
        <f>P28</f>
        <v> - </v>
      </c>
      <c r="R28" s="11"/>
    </row>
    <row r="29" spans="1:18" ht="16.5" customHeight="1">
      <c r="A29" s="6"/>
      <c r="B29" s="7"/>
      <c r="C29" s="5" t="s">
        <v>67</v>
      </c>
      <c r="D29" s="11"/>
      <c r="E29" s="12"/>
      <c r="F29" s="19">
        <f>D29*E29</f>
        <v>0</v>
      </c>
      <c r="G29" s="19">
        <v>24</v>
      </c>
      <c r="H29" s="22">
        <f>F29/G29</f>
        <v>0</v>
      </c>
      <c r="I29" s="14"/>
      <c r="J29" s="13"/>
      <c r="K29" s="13"/>
      <c r="L29" s="13"/>
      <c r="M29" s="13"/>
      <c r="N29" s="19">
        <f>IF(J29=1,0.25,0)+IF(K29=1,0.5,0+IF(L29=1,0.5,0+IF(M29=1,0.5,0)))</f>
        <v>0</v>
      </c>
      <c r="O29" s="22" t="str">
        <f>IF((I29-N29)&gt;H29,(I29-N29)-H29," - ")</f>
        <v> - </v>
      </c>
      <c r="P29" s="22" t="str">
        <f>IF((I29-N29)&lt;H29,(I29-N29)-H29," - ")</f>
        <v> - </v>
      </c>
      <c r="Q29" s="24" t="str">
        <f>P29</f>
        <v> - </v>
      </c>
      <c r="R29" s="11"/>
    </row>
    <row r="30" spans="1:18" ht="16.5" customHeight="1">
      <c r="A30" s="6"/>
      <c r="B30" s="7"/>
      <c r="C30" s="5" t="s">
        <v>68</v>
      </c>
      <c r="D30" s="11"/>
      <c r="E30" s="12"/>
      <c r="F30" s="19">
        <f t="shared" si="0"/>
        <v>0</v>
      </c>
      <c r="G30" s="19">
        <v>24</v>
      </c>
      <c r="H30" s="22">
        <f t="shared" si="1"/>
        <v>0</v>
      </c>
      <c r="I30" s="14"/>
      <c r="J30" s="13"/>
      <c r="K30" s="13"/>
      <c r="L30" s="13"/>
      <c r="M30" s="13"/>
      <c r="N30" s="19">
        <f t="shared" si="3"/>
        <v>0</v>
      </c>
      <c r="O30" s="22" t="str">
        <f t="shared" si="4"/>
        <v> - </v>
      </c>
      <c r="P30" s="22" t="str">
        <f t="shared" si="5"/>
        <v> - </v>
      </c>
      <c r="Q30" s="24" t="str">
        <f t="shared" si="2"/>
        <v> - </v>
      </c>
      <c r="R30" s="11"/>
    </row>
    <row r="31" spans="1:18" ht="15">
      <c r="A31" s="8"/>
      <c r="B31" s="1"/>
      <c r="C31" s="9" t="s">
        <v>48</v>
      </c>
      <c r="D31" s="10" t="s">
        <v>34</v>
      </c>
      <c r="E31" s="26" t="s">
        <v>34</v>
      </c>
      <c r="F31" s="15"/>
      <c r="G31" s="20">
        <v>150</v>
      </c>
      <c r="H31" s="23">
        <f t="shared" si="1"/>
        <v>0</v>
      </c>
      <c r="I31" s="14"/>
      <c r="J31" s="14"/>
      <c r="K31" s="14"/>
      <c r="L31" s="14"/>
      <c r="M31" s="14"/>
      <c r="N31" s="19">
        <f t="shared" si="3"/>
        <v>0</v>
      </c>
      <c r="O31" s="22" t="str">
        <f t="shared" si="4"/>
        <v> - </v>
      </c>
      <c r="P31" s="22" t="str">
        <f t="shared" si="5"/>
        <v> - </v>
      </c>
      <c r="Q31" s="24" t="str">
        <f t="shared" si="2"/>
        <v> - </v>
      </c>
      <c r="R31" s="14" t="s">
        <v>34</v>
      </c>
    </row>
    <row r="32" spans="1:18" ht="18" customHeight="1">
      <c r="A32" s="3"/>
      <c r="B32" s="3" t="s">
        <v>14</v>
      </c>
      <c r="C32" s="3"/>
      <c r="D32" s="21">
        <f>SUM(D12:D30)</f>
        <v>0</v>
      </c>
      <c r="E32" s="21">
        <f>SUM(E12:E30)</f>
        <v>0</v>
      </c>
      <c r="F32" s="21"/>
      <c r="G32" s="21">
        <f>SUM(G12:G30)</f>
        <v>456</v>
      </c>
      <c r="H32" s="24">
        <f aca="true" t="shared" si="6" ref="H32:M32">SUM(H12:H31)</f>
        <v>0</v>
      </c>
      <c r="I32" s="25">
        <f t="shared" si="6"/>
        <v>0</v>
      </c>
      <c r="J32" s="25">
        <f t="shared" si="6"/>
        <v>0</v>
      </c>
      <c r="K32" s="25">
        <f t="shared" si="6"/>
        <v>0</v>
      </c>
      <c r="L32" s="25">
        <f t="shared" si="6"/>
        <v>0</v>
      </c>
      <c r="M32" s="25">
        <f t="shared" si="6"/>
        <v>0</v>
      </c>
      <c r="N32" s="25"/>
      <c r="O32" s="24">
        <f>IF(I32&gt;H32,I32-H32,0)</f>
        <v>0</v>
      </c>
      <c r="P32" s="24">
        <f>SUM(P12:P31)</f>
        <v>0</v>
      </c>
      <c r="Q32" s="25">
        <f>SUM(Q12:Q31)</f>
        <v>0</v>
      </c>
      <c r="R32" s="14"/>
    </row>
  </sheetData>
  <sheetProtection/>
  <mergeCells count="18">
    <mergeCell ref="A1:R1"/>
    <mergeCell ref="A2:R2"/>
    <mergeCell ref="A3:R3"/>
    <mergeCell ref="A8:A10"/>
    <mergeCell ref="B8:B10"/>
    <mergeCell ref="C8:C10"/>
    <mergeCell ref="D8:D10"/>
    <mergeCell ref="E8:E10"/>
    <mergeCell ref="F8:F10"/>
    <mergeCell ref="G8:G10"/>
    <mergeCell ref="H8:P8"/>
    <mergeCell ref="Q8:Q10"/>
    <mergeCell ref="R8:R10"/>
    <mergeCell ref="H9:H10"/>
    <mergeCell ref="I9:I10"/>
    <mergeCell ref="J9:N9"/>
    <mergeCell ref="O9:O10"/>
    <mergeCell ref="P9:P10"/>
  </mergeCells>
  <printOptions/>
  <pageMargins left="0.7480314960629921" right="0.7480314960629921" top="0.5905511811023623" bottom="0.5905511811023623" header="0.5118110236220472" footer="0.5118110236220472"/>
  <pageSetup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zoomScale="80" zoomScaleNormal="80" zoomScalePageLayoutView="0" workbookViewId="0" topLeftCell="A1">
      <selection activeCell="F31" sqref="F31"/>
    </sheetView>
  </sheetViews>
  <sheetFormatPr defaultColWidth="9.140625" defaultRowHeight="12.75"/>
  <cols>
    <col min="1" max="1" width="4.57421875" style="0" customWidth="1"/>
    <col min="2" max="2" width="21.8515625" style="0" customWidth="1"/>
    <col min="3" max="3" width="25.8515625" style="0" customWidth="1"/>
    <col min="4" max="4" width="12.28125" style="0" customWidth="1"/>
    <col min="6" max="6" width="12.421875" style="0" bestFit="1" customWidth="1"/>
    <col min="7" max="7" width="7.7109375" style="0" customWidth="1"/>
    <col min="8" max="8" width="12.421875" style="0" customWidth="1"/>
    <col min="9" max="9" width="11.28125" style="0" customWidth="1"/>
    <col min="10" max="13" width="8.7109375" style="0" customWidth="1"/>
    <col min="14" max="14" width="11.28125" style="0" customWidth="1"/>
    <col min="15" max="15" width="6.8515625" style="0" customWidth="1"/>
    <col min="17" max="17" width="12.421875" style="0" customWidth="1"/>
    <col min="18" max="18" width="14.28125" style="0" customWidth="1"/>
  </cols>
  <sheetData>
    <row r="1" spans="1:18" ht="15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5">
      <c r="A2" s="38" t="s">
        <v>19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5">
      <c r="A3" s="38" t="s">
        <v>20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5" spans="1:3" ht="12.75">
      <c r="A5" t="s">
        <v>21</v>
      </c>
      <c r="C5" t="s">
        <v>22</v>
      </c>
    </row>
    <row r="6" spans="1:3" ht="12.75">
      <c r="A6" t="s">
        <v>23</v>
      </c>
      <c r="C6" t="s">
        <v>24</v>
      </c>
    </row>
    <row r="8" spans="1:18" ht="17.25" customHeight="1">
      <c r="A8" s="33" t="s">
        <v>0</v>
      </c>
      <c r="B8" s="33" t="s">
        <v>1</v>
      </c>
      <c r="C8" s="33" t="s">
        <v>2</v>
      </c>
      <c r="D8" s="34" t="s">
        <v>3</v>
      </c>
      <c r="E8" s="34" t="s">
        <v>4</v>
      </c>
      <c r="F8" s="34" t="s">
        <v>5</v>
      </c>
      <c r="G8" s="34" t="s">
        <v>7</v>
      </c>
      <c r="H8" s="33" t="s">
        <v>8</v>
      </c>
      <c r="I8" s="33"/>
      <c r="J8" s="33"/>
      <c r="K8" s="33"/>
      <c r="L8" s="33"/>
      <c r="M8" s="33"/>
      <c r="N8" s="33"/>
      <c r="O8" s="33"/>
      <c r="P8" s="33"/>
      <c r="Q8" s="34" t="s">
        <v>9</v>
      </c>
      <c r="R8" s="34" t="s">
        <v>10</v>
      </c>
    </row>
    <row r="9" spans="1:18" ht="12.75" customHeight="1">
      <c r="A9" s="33"/>
      <c r="B9" s="33"/>
      <c r="C9" s="33"/>
      <c r="D9" s="34"/>
      <c r="E9" s="34"/>
      <c r="F9" s="34" t="s">
        <v>6</v>
      </c>
      <c r="G9" s="34"/>
      <c r="H9" s="33" t="s">
        <v>15</v>
      </c>
      <c r="I9" s="33" t="s">
        <v>11</v>
      </c>
      <c r="J9" s="35" t="s">
        <v>39</v>
      </c>
      <c r="K9" s="36"/>
      <c r="L9" s="36"/>
      <c r="M9" s="36"/>
      <c r="N9" s="37"/>
      <c r="O9" s="33" t="s">
        <v>12</v>
      </c>
      <c r="P9" s="33" t="s">
        <v>16</v>
      </c>
      <c r="Q9" s="34"/>
      <c r="R9" s="34"/>
    </row>
    <row r="10" spans="1:18" ht="12.75" customHeight="1">
      <c r="A10" s="33"/>
      <c r="B10" s="33"/>
      <c r="C10" s="33"/>
      <c r="D10" s="34"/>
      <c r="E10" s="34"/>
      <c r="F10" s="34"/>
      <c r="G10" s="34"/>
      <c r="H10" s="33"/>
      <c r="I10" s="33"/>
      <c r="J10" s="32" t="s">
        <v>37</v>
      </c>
      <c r="K10" s="32" t="s">
        <v>38</v>
      </c>
      <c r="L10" s="32" t="s">
        <v>41</v>
      </c>
      <c r="M10" s="32" t="s">
        <v>40</v>
      </c>
      <c r="N10" s="30" t="s">
        <v>51</v>
      </c>
      <c r="O10" s="33"/>
      <c r="P10" s="33" t="s">
        <v>13</v>
      </c>
      <c r="Q10" s="34"/>
      <c r="R10" s="34"/>
    </row>
    <row r="11" spans="1:18" ht="12.75">
      <c r="A11" s="17">
        <v>1</v>
      </c>
      <c r="B11" s="17">
        <v>2</v>
      </c>
      <c r="C11" s="17">
        <v>3</v>
      </c>
      <c r="D11" s="18">
        <v>4</v>
      </c>
      <c r="E11" s="17">
        <v>5</v>
      </c>
      <c r="F11" s="18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17">
        <v>15</v>
      </c>
      <c r="P11" s="17">
        <v>16</v>
      </c>
      <c r="Q11" s="17">
        <v>17</v>
      </c>
      <c r="R11" s="17">
        <v>18</v>
      </c>
    </row>
    <row r="12" spans="1:18" ht="16.5" customHeight="1">
      <c r="A12" s="2">
        <v>3</v>
      </c>
      <c r="B12" s="4" t="s">
        <v>71</v>
      </c>
      <c r="C12" s="5" t="s">
        <v>49</v>
      </c>
      <c r="D12" s="11"/>
      <c r="E12" s="12"/>
      <c r="F12" s="19">
        <f aca="true" t="shared" si="0" ref="F12:F30">D12*E12</f>
        <v>0</v>
      </c>
      <c r="G12" s="19">
        <v>24</v>
      </c>
      <c r="H12" s="22">
        <f aca="true" t="shared" si="1" ref="H12:H31">F12/G12</f>
        <v>0</v>
      </c>
      <c r="I12" s="14"/>
      <c r="J12" s="11"/>
      <c r="K12" s="11"/>
      <c r="L12" s="11"/>
      <c r="M12" s="11"/>
      <c r="N12" s="19">
        <f>IF(J12=1,0.25,0)+IF(K12=1,0.5,0+IF(L12=1,0.5,0+IF(M12=1,0.5,0)))</f>
        <v>0</v>
      </c>
      <c r="O12" s="22" t="str">
        <f>IF((I12-N12)&gt;H12,(I12-N12)-H12," - ")</f>
        <v> - </v>
      </c>
      <c r="P12" s="22" t="str">
        <f>IF((I12-N12)&lt;H12,(I12-N12)-H12," - ")</f>
        <v> - </v>
      </c>
      <c r="Q12" s="24" t="str">
        <f aca="true" t="shared" si="2" ref="Q12:Q31">P12</f>
        <v> - </v>
      </c>
      <c r="R12" s="13"/>
    </row>
    <row r="13" spans="1:18" ht="16.5" customHeight="1">
      <c r="A13" s="2"/>
      <c r="B13" s="4"/>
      <c r="C13" s="5" t="s">
        <v>56</v>
      </c>
      <c r="D13" s="11"/>
      <c r="E13" s="12"/>
      <c r="F13" s="19">
        <f t="shared" si="0"/>
        <v>0</v>
      </c>
      <c r="G13" s="19">
        <v>24</v>
      </c>
      <c r="H13" s="22">
        <f t="shared" si="1"/>
        <v>0</v>
      </c>
      <c r="I13" s="14"/>
      <c r="J13" s="11"/>
      <c r="K13" s="11"/>
      <c r="L13" s="11"/>
      <c r="M13" s="11"/>
      <c r="N13" s="19">
        <f aca="true" t="shared" si="3" ref="N13:N31">IF(J13=1,0.25,0)+IF(K13=1,0.5,0+IF(L13=1,0.5,0+IF(M13=1,0.5,0)))</f>
        <v>0</v>
      </c>
      <c r="O13" s="22" t="str">
        <f aca="true" t="shared" si="4" ref="O13:O31">IF((I13-N13)&gt;H13,(I13-N13)-H13," - ")</f>
        <v> - </v>
      </c>
      <c r="P13" s="22" t="str">
        <f aca="true" t="shared" si="5" ref="P13:P31">IF((I13-N13)&lt;H13,(I13-N13)-H13," - ")</f>
        <v> - </v>
      </c>
      <c r="Q13" s="24" t="str">
        <f t="shared" si="2"/>
        <v> - </v>
      </c>
      <c r="R13" s="13"/>
    </row>
    <row r="14" spans="1:18" ht="16.5" customHeight="1">
      <c r="A14" s="2"/>
      <c r="B14" s="4"/>
      <c r="C14" s="5" t="s">
        <v>50</v>
      </c>
      <c r="D14" s="13"/>
      <c r="E14" s="12"/>
      <c r="F14" s="19">
        <f t="shared" si="0"/>
        <v>0</v>
      </c>
      <c r="G14" s="19">
        <v>24</v>
      </c>
      <c r="H14" s="22">
        <f t="shared" si="1"/>
        <v>0</v>
      </c>
      <c r="I14" s="14"/>
      <c r="J14" s="13"/>
      <c r="K14" s="13"/>
      <c r="L14" s="13"/>
      <c r="M14" s="13"/>
      <c r="N14" s="19">
        <f t="shared" si="3"/>
        <v>0</v>
      </c>
      <c r="O14" s="22" t="str">
        <f t="shared" si="4"/>
        <v> - </v>
      </c>
      <c r="P14" s="22" t="str">
        <f t="shared" si="5"/>
        <v> - </v>
      </c>
      <c r="Q14" s="24" t="str">
        <f t="shared" si="2"/>
        <v> - </v>
      </c>
      <c r="R14" s="13"/>
    </row>
    <row r="15" spans="1:18" ht="16.5" customHeight="1">
      <c r="A15" s="2"/>
      <c r="B15" s="4"/>
      <c r="C15" s="5" t="s">
        <v>52</v>
      </c>
      <c r="D15" s="13"/>
      <c r="E15" s="12"/>
      <c r="F15" s="19">
        <f t="shared" si="0"/>
        <v>0</v>
      </c>
      <c r="G15" s="19">
        <v>24</v>
      </c>
      <c r="H15" s="22">
        <f t="shared" si="1"/>
        <v>0</v>
      </c>
      <c r="I15" s="14"/>
      <c r="J15" s="13"/>
      <c r="K15" s="13"/>
      <c r="L15" s="13"/>
      <c r="M15" s="13"/>
      <c r="N15" s="19">
        <f t="shared" si="3"/>
        <v>0</v>
      </c>
      <c r="O15" s="22" t="str">
        <f t="shared" si="4"/>
        <v> - </v>
      </c>
      <c r="P15" s="22" t="str">
        <f t="shared" si="5"/>
        <v> - </v>
      </c>
      <c r="Q15" s="24" t="str">
        <f t="shared" si="2"/>
        <v> - </v>
      </c>
      <c r="R15" s="13"/>
    </row>
    <row r="16" spans="1:18" ht="16.5" customHeight="1">
      <c r="A16" s="2"/>
      <c r="B16" s="4"/>
      <c r="C16" s="5" t="s">
        <v>53</v>
      </c>
      <c r="D16" s="11"/>
      <c r="E16" s="12"/>
      <c r="F16" s="19">
        <f t="shared" si="0"/>
        <v>0</v>
      </c>
      <c r="G16" s="19">
        <v>24</v>
      </c>
      <c r="H16" s="22">
        <f t="shared" si="1"/>
        <v>0</v>
      </c>
      <c r="I16" s="14"/>
      <c r="J16" s="13"/>
      <c r="K16" s="13"/>
      <c r="L16" s="13"/>
      <c r="M16" s="13"/>
      <c r="N16" s="19">
        <f t="shared" si="3"/>
        <v>0</v>
      </c>
      <c r="O16" s="22" t="str">
        <f t="shared" si="4"/>
        <v> - </v>
      </c>
      <c r="P16" s="22" t="str">
        <f t="shared" si="5"/>
        <v> - </v>
      </c>
      <c r="Q16" s="24" t="str">
        <f t="shared" si="2"/>
        <v> - </v>
      </c>
      <c r="R16" s="11"/>
    </row>
    <row r="17" spans="1:18" ht="16.5" customHeight="1">
      <c r="A17" s="2"/>
      <c r="B17" s="4"/>
      <c r="C17" s="5" t="s">
        <v>57</v>
      </c>
      <c r="D17" s="11"/>
      <c r="E17" s="12"/>
      <c r="F17" s="19">
        <f t="shared" si="0"/>
        <v>0</v>
      </c>
      <c r="G17" s="19">
        <v>24</v>
      </c>
      <c r="H17" s="22">
        <f t="shared" si="1"/>
        <v>0</v>
      </c>
      <c r="I17" s="14"/>
      <c r="J17" s="13"/>
      <c r="K17" s="13"/>
      <c r="L17" s="13"/>
      <c r="M17" s="13"/>
      <c r="N17" s="19">
        <f t="shared" si="3"/>
        <v>0</v>
      </c>
      <c r="O17" s="22" t="str">
        <f t="shared" si="4"/>
        <v> - </v>
      </c>
      <c r="P17" s="22" t="str">
        <f t="shared" si="5"/>
        <v> - </v>
      </c>
      <c r="Q17" s="24" t="str">
        <f t="shared" si="2"/>
        <v> - </v>
      </c>
      <c r="R17" s="11"/>
    </row>
    <row r="18" spans="1:18" ht="16.5" customHeight="1">
      <c r="A18" s="2"/>
      <c r="B18" s="4"/>
      <c r="C18" s="5" t="s">
        <v>58</v>
      </c>
      <c r="D18" s="11"/>
      <c r="E18" s="12"/>
      <c r="F18" s="19">
        <f t="shared" si="0"/>
        <v>0</v>
      </c>
      <c r="G18" s="19">
        <v>24</v>
      </c>
      <c r="H18" s="22">
        <f t="shared" si="1"/>
        <v>0</v>
      </c>
      <c r="I18" s="14"/>
      <c r="J18" s="13"/>
      <c r="K18" s="13"/>
      <c r="L18" s="13"/>
      <c r="M18" s="13"/>
      <c r="N18" s="19">
        <f t="shared" si="3"/>
        <v>0</v>
      </c>
      <c r="O18" s="22" t="str">
        <f t="shared" si="4"/>
        <v> - </v>
      </c>
      <c r="P18" s="22" t="str">
        <f t="shared" si="5"/>
        <v> - </v>
      </c>
      <c r="Q18" s="24" t="str">
        <f t="shared" si="2"/>
        <v> - </v>
      </c>
      <c r="R18" s="11"/>
    </row>
    <row r="19" spans="1:18" ht="16.5" customHeight="1">
      <c r="A19" s="2"/>
      <c r="B19" s="4"/>
      <c r="C19" s="5" t="s">
        <v>54</v>
      </c>
      <c r="D19" s="11"/>
      <c r="E19" s="12"/>
      <c r="F19" s="19">
        <f t="shared" si="0"/>
        <v>0</v>
      </c>
      <c r="G19" s="19">
        <v>24</v>
      </c>
      <c r="H19" s="22">
        <f t="shared" si="1"/>
        <v>0</v>
      </c>
      <c r="I19" s="14"/>
      <c r="J19" s="13"/>
      <c r="K19" s="13"/>
      <c r="L19" s="13"/>
      <c r="M19" s="13"/>
      <c r="N19" s="19">
        <f t="shared" si="3"/>
        <v>0</v>
      </c>
      <c r="O19" s="22" t="str">
        <f t="shared" si="4"/>
        <v> - </v>
      </c>
      <c r="P19" s="22" t="str">
        <f t="shared" si="5"/>
        <v> - </v>
      </c>
      <c r="Q19" s="24" t="str">
        <f t="shared" si="2"/>
        <v> - </v>
      </c>
      <c r="R19" s="11"/>
    </row>
    <row r="20" spans="1:18" ht="16.5" customHeight="1">
      <c r="A20" s="2"/>
      <c r="B20" s="4"/>
      <c r="C20" s="5" t="s">
        <v>59</v>
      </c>
      <c r="D20" s="11"/>
      <c r="E20" s="12"/>
      <c r="F20" s="19">
        <f t="shared" si="0"/>
        <v>0</v>
      </c>
      <c r="G20" s="19">
        <v>24</v>
      </c>
      <c r="H20" s="22">
        <f t="shared" si="1"/>
        <v>0</v>
      </c>
      <c r="I20" s="14"/>
      <c r="J20" s="13"/>
      <c r="K20" s="13"/>
      <c r="L20" s="13"/>
      <c r="M20" s="13"/>
      <c r="N20" s="19">
        <f t="shared" si="3"/>
        <v>0</v>
      </c>
      <c r="O20" s="22" t="str">
        <f t="shared" si="4"/>
        <v> - </v>
      </c>
      <c r="P20" s="22" t="str">
        <f t="shared" si="5"/>
        <v> - </v>
      </c>
      <c r="Q20" s="24" t="str">
        <f t="shared" si="2"/>
        <v> - </v>
      </c>
      <c r="R20" s="11"/>
    </row>
    <row r="21" spans="1:18" ht="16.5" customHeight="1">
      <c r="A21" s="2"/>
      <c r="B21" s="4"/>
      <c r="C21" s="5" t="s">
        <v>60</v>
      </c>
      <c r="D21" s="11"/>
      <c r="E21" s="12"/>
      <c r="F21" s="19">
        <f t="shared" si="0"/>
        <v>0</v>
      </c>
      <c r="G21" s="19">
        <v>24</v>
      </c>
      <c r="H21" s="22">
        <f t="shared" si="1"/>
        <v>0</v>
      </c>
      <c r="I21" s="14"/>
      <c r="J21" s="13"/>
      <c r="K21" s="13"/>
      <c r="L21" s="13"/>
      <c r="M21" s="13"/>
      <c r="N21" s="19">
        <f t="shared" si="3"/>
        <v>0</v>
      </c>
      <c r="O21" s="22" t="str">
        <f t="shared" si="4"/>
        <v> - </v>
      </c>
      <c r="P21" s="22" t="str">
        <f t="shared" si="5"/>
        <v> - </v>
      </c>
      <c r="Q21" s="24" t="str">
        <f t="shared" si="2"/>
        <v> - </v>
      </c>
      <c r="R21" s="11"/>
    </row>
    <row r="22" spans="1:18" ht="16.5" customHeight="1">
      <c r="A22" s="2"/>
      <c r="B22" s="4"/>
      <c r="C22" s="5" t="s">
        <v>61</v>
      </c>
      <c r="D22" s="11"/>
      <c r="E22" s="12"/>
      <c r="F22" s="19">
        <f t="shared" si="0"/>
        <v>0</v>
      </c>
      <c r="G22" s="19">
        <v>24</v>
      </c>
      <c r="H22" s="22">
        <f t="shared" si="1"/>
        <v>0</v>
      </c>
      <c r="I22" s="14"/>
      <c r="J22" s="13"/>
      <c r="K22" s="13"/>
      <c r="L22" s="13"/>
      <c r="M22" s="13"/>
      <c r="N22" s="19">
        <f t="shared" si="3"/>
        <v>0</v>
      </c>
      <c r="O22" s="22" t="str">
        <f t="shared" si="4"/>
        <v> - </v>
      </c>
      <c r="P22" s="22" t="str">
        <f t="shared" si="5"/>
        <v> - </v>
      </c>
      <c r="Q22" s="24" t="str">
        <f t="shared" si="2"/>
        <v> - </v>
      </c>
      <c r="R22" s="11"/>
    </row>
    <row r="23" spans="1:18" ht="16.5" customHeight="1">
      <c r="A23" s="6"/>
      <c r="B23" s="7"/>
      <c r="C23" s="5" t="s">
        <v>62</v>
      </c>
      <c r="D23" s="11"/>
      <c r="E23" s="12"/>
      <c r="F23" s="19">
        <f t="shared" si="0"/>
        <v>0</v>
      </c>
      <c r="G23" s="19">
        <v>24</v>
      </c>
      <c r="H23" s="22">
        <f t="shared" si="1"/>
        <v>0</v>
      </c>
      <c r="I23" s="14"/>
      <c r="J23" s="13"/>
      <c r="K23" s="13"/>
      <c r="L23" s="13"/>
      <c r="M23" s="13"/>
      <c r="N23" s="19">
        <f t="shared" si="3"/>
        <v>0</v>
      </c>
      <c r="O23" s="22" t="str">
        <f t="shared" si="4"/>
        <v> - </v>
      </c>
      <c r="P23" s="22" t="str">
        <f t="shared" si="5"/>
        <v> - </v>
      </c>
      <c r="Q23" s="24" t="str">
        <f t="shared" si="2"/>
        <v> - </v>
      </c>
      <c r="R23" s="11"/>
    </row>
    <row r="24" spans="1:18" ht="16.5" customHeight="1">
      <c r="A24" s="6"/>
      <c r="B24" s="7"/>
      <c r="C24" s="5" t="s">
        <v>63</v>
      </c>
      <c r="D24" s="11"/>
      <c r="E24" s="12"/>
      <c r="F24" s="19">
        <f t="shared" si="0"/>
        <v>0</v>
      </c>
      <c r="G24" s="19">
        <v>24</v>
      </c>
      <c r="H24" s="22">
        <f t="shared" si="1"/>
        <v>0</v>
      </c>
      <c r="I24" s="14"/>
      <c r="J24" s="13"/>
      <c r="K24" s="13"/>
      <c r="L24" s="13"/>
      <c r="M24" s="13"/>
      <c r="N24" s="19">
        <f t="shared" si="3"/>
        <v>0</v>
      </c>
      <c r="O24" s="22" t="str">
        <f t="shared" si="4"/>
        <v> - </v>
      </c>
      <c r="P24" s="22" t="str">
        <f t="shared" si="5"/>
        <v> - </v>
      </c>
      <c r="Q24" s="24" t="str">
        <f t="shared" si="2"/>
        <v> - </v>
      </c>
      <c r="R24" s="11"/>
    </row>
    <row r="25" spans="1:18" ht="16.5" customHeight="1">
      <c r="A25" s="6"/>
      <c r="B25" s="7"/>
      <c r="C25" s="5" t="s">
        <v>64</v>
      </c>
      <c r="D25" s="11"/>
      <c r="E25" s="12"/>
      <c r="F25" s="19">
        <f t="shared" si="0"/>
        <v>0</v>
      </c>
      <c r="G25" s="19">
        <v>24</v>
      </c>
      <c r="H25" s="22">
        <f t="shared" si="1"/>
        <v>0</v>
      </c>
      <c r="I25" s="14"/>
      <c r="J25" s="13"/>
      <c r="K25" s="13"/>
      <c r="L25" s="13"/>
      <c r="M25" s="13"/>
      <c r="N25" s="19">
        <f t="shared" si="3"/>
        <v>0</v>
      </c>
      <c r="O25" s="22" t="str">
        <f t="shared" si="4"/>
        <v> - </v>
      </c>
      <c r="P25" s="22" t="str">
        <f t="shared" si="5"/>
        <v> - </v>
      </c>
      <c r="Q25" s="24" t="str">
        <f t="shared" si="2"/>
        <v> - </v>
      </c>
      <c r="R25" s="11"/>
    </row>
    <row r="26" spans="1:18" ht="16.5" customHeight="1">
      <c r="A26" s="6"/>
      <c r="B26" s="7"/>
      <c r="C26" s="5" t="s">
        <v>65</v>
      </c>
      <c r="D26" s="11"/>
      <c r="E26" s="12"/>
      <c r="F26" s="19">
        <f t="shared" si="0"/>
        <v>0</v>
      </c>
      <c r="G26" s="19">
        <v>24</v>
      </c>
      <c r="H26" s="22">
        <f t="shared" si="1"/>
        <v>0</v>
      </c>
      <c r="I26" s="14"/>
      <c r="J26" s="13"/>
      <c r="K26" s="13"/>
      <c r="L26" s="13"/>
      <c r="M26" s="13"/>
      <c r="N26" s="19">
        <f t="shared" si="3"/>
        <v>0</v>
      </c>
      <c r="O26" s="22" t="str">
        <f t="shared" si="4"/>
        <v> - </v>
      </c>
      <c r="P26" s="22" t="str">
        <f t="shared" si="5"/>
        <v> - </v>
      </c>
      <c r="Q26" s="24" t="str">
        <f t="shared" si="2"/>
        <v> - </v>
      </c>
      <c r="R26" s="11"/>
    </row>
    <row r="27" spans="1:18" ht="16.5" customHeight="1">
      <c r="A27" s="6"/>
      <c r="B27" s="7"/>
      <c r="C27" s="5" t="s">
        <v>66</v>
      </c>
      <c r="D27" s="11"/>
      <c r="E27" s="12"/>
      <c r="F27" s="19">
        <f t="shared" si="0"/>
        <v>0</v>
      </c>
      <c r="G27" s="19">
        <v>24</v>
      </c>
      <c r="H27" s="22">
        <f t="shared" si="1"/>
        <v>0</v>
      </c>
      <c r="I27" s="14"/>
      <c r="J27" s="13"/>
      <c r="K27" s="13"/>
      <c r="L27" s="13"/>
      <c r="M27" s="13"/>
      <c r="N27" s="19">
        <f t="shared" si="3"/>
        <v>0</v>
      </c>
      <c r="O27" s="22" t="str">
        <f t="shared" si="4"/>
        <v> - </v>
      </c>
      <c r="P27" s="22" t="str">
        <f t="shared" si="5"/>
        <v> - </v>
      </c>
      <c r="Q27" s="24" t="str">
        <f t="shared" si="2"/>
        <v> - </v>
      </c>
      <c r="R27" s="11"/>
    </row>
    <row r="28" spans="1:18" ht="16.5" customHeight="1">
      <c r="A28" s="6"/>
      <c r="B28" s="7"/>
      <c r="C28" s="5" t="s">
        <v>55</v>
      </c>
      <c r="D28" s="11"/>
      <c r="E28" s="12"/>
      <c r="F28" s="19">
        <f>D28*E28</f>
        <v>0</v>
      </c>
      <c r="G28" s="19">
        <v>24</v>
      </c>
      <c r="H28" s="22">
        <f>F28/G28</f>
        <v>0</v>
      </c>
      <c r="I28" s="14"/>
      <c r="J28" s="13"/>
      <c r="K28" s="13"/>
      <c r="L28" s="13"/>
      <c r="M28" s="13"/>
      <c r="N28" s="19">
        <f>IF(J28=1,0.25,0)+IF(K28=1,0.5,0+IF(L28=1,0.5,0+IF(M28=1,0.5,0)))</f>
        <v>0</v>
      </c>
      <c r="O28" s="22" t="str">
        <f>IF((I28-N28)&gt;H28,(I28-N28)-H28," - ")</f>
        <v> - </v>
      </c>
      <c r="P28" s="22" t="str">
        <f>IF((I28-N28)&lt;H28,(I28-N28)-H28," - ")</f>
        <v> - </v>
      </c>
      <c r="Q28" s="24" t="str">
        <f>P28</f>
        <v> - </v>
      </c>
      <c r="R28" s="11"/>
    </row>
    <row r="29" spans="1:18" ht="16.5" customHeight="1">
      <c r="A29" s="6"/>
      <c r="B29" s="7"/>
      <c r="C29" s="5" t="s">
        <v>67</v>
      </c>
      <c r="D29" s="11"/>
      <c r="E29" s="12"/>
      <c r="F29" s="19">
        <f>D29*E29</f>
        <v>0</v>
      </c>
      <c r="G29" s="19">
        <v>24</v>
      </c>
      <c r="H29" s="22">
        <f>F29/G29</f>
        <v>0</v>
      </c>
      <c r="I29" s="14"/>
      <c r="J29" s="13"/>
      <c r="K29" s="13"/>
      <c r="L29" s="13"/>
      <c r="M29" s="13"/>
      <c r="N29" s="19">
        <f>IF(J29=1,0.25,0)+IF(K29=1,0.5,0+IF(L29=1,0.5,0+IF(M29=1,0.5,0)))</f>
        <v>0</v>
      </c>
      <c r="O29" s="22" t="str">
        <f>IF((I29-N29)&gt;H29,(I29-N29)-H29," - ")</f>
        <v> - </v>
      </c>
      <c r="P29" s="22" t="str">
        <f>IF((I29-N29)&lt;H29,(I29-N29)-H29," - ")</f>
        <v> - </v>
      </c>
      <c r="Q29" s="24" t="str">
        <f>P29</f>
        <v> - </v>
      </c>
      <c r="R29" s="11"/>
    </row>
    <row r="30" spans="1:18" ht="16.5" customHeight="1">
      <c r="A30" s="6"/>
      <c r="B30" s="7"/>
      <c r="C30" s="5" t="s">
        <v>68</v>
      </c>
      <c r="D30" s="11"/>
      <c r="E30" s="12"/>
      <c r="F30" s="19">
        <f t="shared" si="0"/>
        <v>0</v>
      </c>
      <c r="G30" s="19">
        <v>24</v>
      </c>
      <c r="H30" s="22">
        <f t="shared" si="1"/>
        <v>0</v>
      </c>
      <c r="I30" s="14"/>
      <c r="J30" s="13"/>
      <c r="K30" s="13"/>
      <c r="L30" s="13"/>
      <c r="M30" s="13"/>
      <c r="N30" s="19">
        <f t="shared" si="3"/>
        <v>0</v>
      </c>
      <c r="O30" s="22" t="str">
        <f t="shared" si="4"/>
        <v> - </v>
      </c>
      <c r="P30" s="22" t="str">
        <f t="shared" si="5"/>
        <v> - </v>
      </c>
      <c r="Q30" s="24" t="str">
        <f t="shared" si="2"/>
        <v> - </v>
      </c>
      <c r="R30" s="11"/>
    </row>
    <row r="31" spans="1:18" ht="15">
      <c r="A31" s="8"/>
      <c r="B31" s="1"/>
      <c r="C31" s="9" t="s">
        <v>48</v>
      </c>
      <c r="D31" s="10" t="s">
        <v>34</v>
      </c>
      <c r="E31" s="26" t="s">
        <v>34</v>
      </c>
      <c r="F31" s="15"/>
      <c r="G31" s="20">
        <v>150</v>
      </c>
      <c r="H31" s="23">
        <f t="shared" si="1"/>
        <v>0</v>
      </c>
      <c r="I31" s="14"/>
      <c r="J31" s="14"/>
      <c r="K31" s="14"/>
      <c r="L31" s="14"/>
      <c r="M31" s="14"/>
      <c r="N31" s="19">
        <f t="shared" si="3"/>
        <v>0</v>
      </c>
      <c r="O31" s="22" t="str">
        <f t="shared" si="4"/>
        <v> - </v>
      </c>
      <c r="P31" s="22" t="str">
        <f t="shared" si="5"/>
        <v> - </v>
      </c>
      <c r="Q31" s="24" t="str">
        <f t="shared" si="2"/>
        <v> - </v>
      </c>
      <c r="R31" s="14" t="s">
        <v>34</v>
      </c>
    </row>
    <row r="32" spans="1:18" ht="18" customHeight="1">
      <c r="A32" s="3"/>
      <c r="B32" s="3" t="s">
        <v>14</v>
      </c>
      <c r="C32" s="3"/>
      <c r="D32" s="21">
        <f>SUM(D12:D30)</f>
        <v>0</v>
      </c>
      <c r="E32" s="21">
        <f>SUM(E12:E30)</f>
        <v>0</v>
      </c>
      <c r="F32" s="21"/>
      <c r="G32" s="21">
        <f>SUM(G12:G30)</f>
        <v>456</v>
      </c>
      <c r="H32" s="24">
        <f aca="true" t="shared" si="6" ref="H32:M32">SUM(H12:H31)</f>
        <v>0</v>
      </c>
      <c r="I32" s="25">
        <f t="shared" si="6"/>
        <v>0</v>
      </c>
      <c r="J32" s="25">
        <f t="shared" si="6"/>
        <v>0</v>
      </c>
      <c r="K32" s="25">
        <f t="shared" si="6"/>
        <v>0</v>
      </c>
      <c r="L32" s="25">
        <f t="shared" si="6"/>
        <v>0</v>
      </c>
      <c r="M32" s="25">
        <f t="shared" si="6"/>
        <v>0</v>
      </c>
      <c r="N32" s="25"/>
      <c r="O32" s="24">
        <f>IF(I32&gt;H32,I32-H32,0)</f>
        <v>0</v>
      </c>
      <c r="P32" s="24">
        <f>SUM(P12:P31)</f>
        <v>0</v>
      </c>
      <c r="Q32" s="25">
        <f>SUM(Q12:Q31)</f>
        <v>0</v>
      </c>
      <c r="R32" s="14"/>
    </row>
  </sheetData>
  <sheetProtection/>
  <mergeCells count="18">
    <mergeCell ref="A1:R1"/>
    <mergeCell ref="A2:R2"/>
    <mergeCell ref="A3:R3"/>
    <mergeCell ref="A8:A10"/>
    <mergeCell ref="B8:B10"/>
    <mergeCell ref="C8:C10"/>
    <mergeCell ref="D8:D10"/>
    <mergeCell ref="E8:E10"/>
    <mergeCell ref="F8:F10"/>
    <mergeCell ref="G8:G10"/>
    <mergeCell ref="H8:P8"/>
    <mergeCell ref="Q8:Q10"/>
    <mergeCell ref="R8:R10"/>
    <mergeCell ref="H9:H10"/>
    <mergeCell ref="I9:I10"/>
    <mergeCell ref="J9:N9"/>
    <mergeCell ref="O9:O10"/>
    <mergeCell ref="P9:P10"/>
  </mergeCells>
  <printOptions/>
  <pageMargins left="0.7480314960629921" right="0.7480314960629921" top="0.5905511811023623" bottom="0.5905511811023623" header="0.5118110236220472" footer="0.5118110236220472"/>
  <pageSetup orientation="landscape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2"/>
  <sheetViews>
    <sheetView zoomScale="80" zoomScaleNormal="80" zoomScalePageLayoutView="0" workbookViewId="0" topLeftCell="A1">
      <selection activeCell="C5" sqref="C5"/>
    </sheetView>
  </sheetViews>
  <sheetFormatPr defaultColWidth="9.140625" defaultRowHeight="12.75"/>
  <cols>
    <col min="1" max="1" width="4.57421875" style="0" customWidth="1"/>
    <col min="2" max="2" width="21.8515625" style="0" customWidth="1"/>
    <col min="3" max="3" width="25.8515625" style="0" customWidth="1"/>
    <col min="4" max="4" width="12.28125" style="0" customWidth="1"/>
    <col min="6" max="6" width="12.421875" style="0" bestFit="1" customWidth="1"/>
    <col min="7" max="7" width="7.7109375" style="0" customWidth="1"/>
    <col min="8" max="8" width="12.421875" style="0" customWidth="1"/>
    <col min="9" max="9" width="11.28125" style="0" customWidth="1"/>
    <col min="10" max="13" width="8.7109375" style="0" customWidth="1"/>
    <col min="14" max="14" width="11.28125" style="0" customWidth="1"/>
    <col min="15" max="15" width="6.8515625" style="0" customWidth="1"/>
    <col min="17" max="17" width="12.421875" style="0" customWidth="1"/>
    <col min="18" max="18" width="14.28125" style="0" customWidth="1"/>
  </cols>
  <sheetData>
    <row r="1" spans="1:18" ht="15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5">
      <c r="A2" s="38" t="s">
        <v>19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5">
      <c r="A3" s="38" t="s">
        <v>20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5" spans="1:3" ht="12.75">
      <c r="A5" t="s">
        <v>21</v>
      </c>
      <c r="C5" t="s">
        <v>22</v>
      </c>
    </row>
    <row r="6" spans="1:3" ht="12.75">
      <c r="A6" t="s">
        <v>23</v>
      </c>
      <c r="C6" t="s">
        <v>24</v>
      </c>
    </row>
    <row r="8" spans="1:18" ht="17.25" customHeight="1">
      <c r="A8" s="33" t="s">
        <v>0</v>
      </c>
      <c r="B8" s="33" t="s">
        <v>1</v>
      </c>
      <c r="C8" s="33" t="s">
        <v>2</v>
      </c>
      <c r="D8" s="34" t="s">
        <v>3</v>
      </c>
      <c r="E8" s="34" t="s">
        <v>4</v>
      </c>
      <c r="F8" s="34" t="s">
        <v>5</v>
      </c>
      <c r="G8" s="34" t="s">
        <v>7</v>
      </c>
      <c r="H8" s="33" t="s">
        <v>8</v>
      </c>
      <c r="I8" s="33"/>
      <c r="J8" s="33"/>
      <c r="K8" s="33"/>
      <c r="L8" s="33"/>
      <c r="M8" s="33"/>
      <c r="N8" s="33"/>
      <c r="O8" s="33"/>
      <c r="P8" s="33"/>
      <c r="Q8" s="34" t="s">
        <v>9</v>
      </c>
      <c r="R8" s="34" t="s">
        <v>10</v>
      </c>
    </row>
    <row r="9" spans="1:18" ht="12.75" customHeight="1">
      <c r="A9" s="33"/>
      <c r="B9" s="33"/>
      <c r="C9" s="33"/>
      <c r="D9" s="34"/>
      <c r="E9" s="34"/>
      <c r="F9" s="34" t="s">
        <v>6</v>
      </c>
      <c r="G9" s="34"/>
      <c r="H9" s="33" t="s">
        <v>15</v>
      </c>
      <c r="I9" s="33" t="s">
        <v>11</v>
      </c>
      <c r="J9" s="35" t="s">
        <v>39</v>
      </c>
      <c r="K9" s="36"/>
      <c r="L9" s="36"/>
      <c r="M9" s="36"/>
      <c r="N9" s="37"/>
      <c r="O9" s="33" t="s">
        <v>12</v>
      </c>
      <c r="P9" s="33" t="s">
        <v>16</v>
      </c>
      <c r="Q9" s="34"/>
      <c r="R9" s="34"/>
    </row>
    <row r="10" spans="1:18" ht="12.75" customHeight="1">
      <c r="A10" s="33"/>
      <c r="B10" s="33"/>
      <c r="C10" s="33"/>
      <c r="D10" s="34"/>
      <c r="E10" s="34"/>
      <c r="F10" s="34"/>
      <c r="G10" s="34"/>
      <c r="H10" s="33"/>
      <c r="I10" s="33"/>
      <c r="J10" s="32" t="s">
        <v>37</v>
      </c>
      <c r="K10" s="32" t="s">
        <v>38</v>
      </c>
      <c r="L10" s="32" t="s">
        <v>41</v>
      </c>
      <c r="M10" s="32" t="s">
        <v>40</v>
      </c>
      <c r="N10" s="30" t="s">
        <v>51</v>
      </c>
      <c r="O10" s="33"/>
      <c r="P10" s="33" t="s">
        <v>13</v>
      </c>
      <c r="Q10" s="34"/>
      <c r="R10" s="34"/>
    </row>
    <row r="11" spans="1:18" ht="12.75">
      <c r="A11" s="17">
        <v>1</v>
      </c>
      <c r="B11" s="17">
        <v>2</v>
      </c>
      <c r="C11" s="17">
        <v>3</v>
      </c>
      <c r="D11" s="18">
        <v>4</v>
      </c>
      <c r="E11" s="17">
        <v>5</v>
      </c>
      <c r="F11" s="18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17">
        <v>15</v>
      </c>
      <c r="P11" s="17">
        <v>16</v>
      </c>
      <c r="Q11" s="17">
        <v>17</v>
      </c>
      <c r="R11" s="17">
        <v>18</v>
      </c>
    </row>
    <row r="12" spans="1:18" ht="16.5" customHeight="1">
      <c r="A12" s="2">
        <v>2</v>
      </c>
      <c r="B12" s="4" t="s">
        <v>70</v>
      </c>
      <c r="C12" s="5" t="s">
        <v>49</v>
      </c>
      <c r="D12" s="11"/>
      <c r="E12" s="12"/>
      <c r="F12" s="19">
        <f aca="true" t="shared" si="0" ref="F12:F30">D12*E12</f>
        <v>0</v>
      </c>
      <c r="G12" s="19">
        <v>24</v>
      </c>
      <c r="H12" s="22">
        <f aca="true" t="shared" si="1" ref="H12:H31">F12/G12</f>
        <v>0</v>
      </c>
      <c r="I12" s="14"/>
      <c r="J12" s="11"/>
      <c r="K12" s="11"/>
      <c r="L12" s="11"/>
      <c r="M12" s="11"/>
      <c r="N12" s="19">
        <f>IF(J12=1,0.25,0)+IF(K12=1,0.5,0+IF(L12=1,0.5,0+IF(M12=1,0.5,0)))</f>
        <v>0</v>
      </c>
      <c r="O12" s="22" t="str">
        <f>IF((I12-N12)&gt;H12,(I12-N12)-H12," - ")</f>
        <v> - </v>
      </c>
      <c r="P12" s="22" t="str">
        <f>IF((I12-N12)&lt;H12,(I12-N12)-H12," - ")</f>
        <v> - </v>
      </c>
      <c r="Q12" s="24" t="str">
        <f aca="true" t="shared" si="2" ref="Q12:Q31">P12</f>
        <v> - </v>
      </c>
      <c r="R12" s="13"/>
    </row>
    <row r="13" spans="1:18" ht="16.5" customHeight="1">
      <c r="A13" s="2"/>
      <c r="B13" s="4"/>
      <c r="C13" s="5" t="s">
        <v>56</v>
      </c>
      <c r="D13" s="11"/>
      <c r="E13" s="12"/>
      <c r="F13" s="19">
        <f t="shared" si="0"/>
        <v>0</v>
      </c>
      <c r="G13" s="19">
        <v>24</v>
      </c>
      <c r="H13" s="22">
        <f t="shared" si="1"/>
        <v>0</v>
      </c>
      <c r="I13" s="14"/>
      <c r="J13" s="11"/>
      <c r="K13" s="11"/>
      <c r="L13" s="11"/>
      <c r="M13" s="11"/>
      <c r="N13" s="19">
        <f aca="true" t="shared" si="3" ref="N13:N31">IF(J13=1,0.25,0)+IF(K13=1,0.5,0+IF(L13=1,0.5,0+IF(M13=1,0.5,0)))</f>
        <v>0</v>
      </c>
      <c r="O13" s="22" t="str">
        <f aca="true" t="shared" si="4" ref="O13:O31">IF((I13-N13)&gt;H13,(I13-N13)-H13," - ")</f>
        <v> - </v>
      </c>
      <c r="P13" s="22" t="str">
        <f aca="true" t="shared" si="5" ref="P13:P31">IF((I13-N13)&lt;H13,(I13-N13)-H13," - ")</f>
        <v> - </v>
      </c>
      <c r="Q13" s="24" t="str">
        <f t="shared" si="2"/>
        <v> - </v>
      </c>
      <c r="R13" s="13"/>
    </row>
    <row r="14" spans="1:18" ht="16.5" customHeight="1">
      <c r="A14" s="2"/>
      <c r="B14" s="4"/>
      <c r="C14" s="5" t="s">
        <v>50</v>
      </c>
      <c r="D14" s="13"/>
      <c r="E14" s="12"/>
      <c r="F14" s="19">
        <f t="shared" si="0"/>
        <v>0</v>
      </c>
      <c r="G14" s="19">
        <v>24</v>
      </c>
      <c r="H14" s="22">
        <f t="shared" si="1"/>
        <v>0</v>
      </c>
      <c r="I14" s="14"/>
      <c r="J14" s="13"/>
      <c r="K14" s="13"/>
      <c r="L14" s="13"/>
      <c r="M14" s="13"/>
      <c r="N14" s="19">
        <f t="shared" si="3"/>
        <v>0</v>
      </c>
      <c r="O14" s="22" t="str">
        <f t="shared" si="4"/>
        <v> - </v>
      </c>
      <c r="P14" s="22" t="str">
        <f t="shared" si="5"/>
        <v> - </v>
      </c>
      <c r="Q14" s="24" t="str">
        <f t="shared" si="2"/>
        <v> - </v>
      </c>
      <c r="R14" s="13"/>
    </row>
    <row r="15" spans="1:18" ht="16.5" customHeight="1">
      <c r="A15" s="2"/>
      <c r="B15" s="4"/>
      <c r="C15" s="5" t="s">
        <v>52</v>
      </c>
      <c r="D15" s="13"/>
      <c r="E15" s="12"/>
      <c r="F15" s="19">
        <f t="shared" si="0"/>
        <v>0</v>
      </c>
      <c r="G15" s="19">
        <v>24</v>
      </c>
      <c r="H15" s="22">
        <f t="shared" si="1"/>
        <v>0</v>
      </c>
      <c r="I15" s="14"/>
      <c r="J15" s="13"/>
      <c r="K15" s="13"/>
      <c r="L15" s="13"/>
      <c r="M15" s="13"/>
      <c r="N15" s="19">
        <f t="shared" si="3"/>
        <v>0</v>
      </c>
      <c r="O15" s="22" t="str">
        <f t="shared" si="4"/>
        <v> - </v>
      </c>
      <c r="P15" s="22" t="str">
        <f t="shared" si="5"/>
        <v> - </v>
      </c>
      <c r="Q15" s="24" t="str">
        <f t="shared" si="2"/>
        <v> - </v>
      </c>
      <c r="R15" s="13"/>
    </row>
    <row r="16" spans="1:18" ht="16.5" customHeight="1">
      <c r="A16" s="2"/>
      <c r="B16" s="4"/>
      <c r="C16" s="5" t="s">
        <v>53</v>
      </c>
      <c r="D16" s="11"/>
      <c r="E16" s="12"/>
      <c r="F16" s="19">
        <f t="shared" si="0"/>
        <v>0</v>
      </c>
      <c r="G16" s="19">
        <v>24</v>
      </c>
      <c r="H16" s="22">
        <f t="shared" si="1"/>
        <v>0</v>
      </c>
      <c r="I16" s="14"/>
      <c r="J16" s="13"/>
      <c r="K16" s="13"/>
      <c r="L16" s="13"/>
      <c r="M16" s="13"/>
      <c r="N16" s="19">
        <f t="shared" si="3"/>
        <v>0</v>
      </c>
      <c r="O16" s="22" t="str">
        <f t="shared" si="4"/>
        <v> - </v>
      </c>
      <c r="P16" s="22" t="str">
        <f t="shared" si="5"/>
        <v> - </v>
      </c>
      <c r="Q16" s="24" t="str">
        <f t="shared" si="2"/>
        <v> - </v>
      </c>
      <c r="R16" s="11"/>
    </row>
    <row r="17" spans="1:18" ht="16.5" customHeight="1">
      <c r="A17" s="2"/>
      <c r="B17" s="4"/>
      <c r="C17" s="5" t="s">
        <v>57</v>
      </c>
      <c r="D17" s="11"/>
      <c r="E17" s="12"/>
      <c r="F17" s="19">
        <f t="shared" si="0"/>
        <v>0</v>
      </c>
      <c r="G17" s="19">
        <v>24</v>
      </c>
      <c r="H17" s="22">
        <f t="shared" si="1"/>
        <v>0</v>
      </c>
      <c r="I17" s="14"/>
      <c r="J17" s="13"/>
      <c r="K17" s="13"/>
      <c r="L17" s="13"/>
      <c r="M17" s="13"/>
      <c r="N17" s="19">
        <f t="shared" si="3"/>
        <v>0</v>
      </c>
      <c r="O17" s="22" t="str">
        <f t="shared" si="4"/>
        <v> - </v>
      </c>
      <c r="P17" s="22" t="str">
        <f t="shared" si="5"/>
        <v> - </v>
      </c>
      <c r="Q17" s="24" t="str">
        <f t="shared" si="2"/>
        <v> - </v>
      </c>
      <c r="R17" s="11"/>
    </row>
    <row r="18" spans="1:18" ht="16.5" customHeight="1">
      <c r="A18" s="2"/>
      <c r="B18" s="4"/>
      <c r="C18" s="5" t="s">
        <v>58</v>
      </c>
      <c r="D18" s="11"/>
      <c r="E18" s="12"/>
      <c r="F18" s="19">
        <f t="shared" si="0"/>
        <v>0</v>
      </c>
      <c r="G18" s="19">
        <v>24</v>
      </c>
      <c r="H18" s="22">
        <f t="shared" si="1"/>
        <v>0</v>
      </c>
      <c r="I18" s="14"/>
      <c r="J18" s="13"/>
      <c r="K18" s="13"/>
      <c r="L18" s="13"/>
      <c r="M18" s="13"/>
      <c r="N18" s="19">
        <f t="shared" si="3"/>
        <v>0</v>
      </c>
      <c r="O18" s="22" t="str">
        <f t="shared" si="4"/>
        <v> - </v>
      </c>
      <c r="P18" s="22" t="str">
        <f t="shared" si="5"/>
        <v> - </v>
      </c>
      <c r="Q18" s="24" t="str">
        <f t="shared" si="2"/>
        <v> - </v>
      </c>
      <c r="R18" s="11"/>
    </row>
    <row r="19" spans="1:18" ht="16.5" customHeight="1">
      <c r="A19" s="2"/>
      <c r="B19" s="4"/>
      <c r="C19" s="5" t="s">
        <v>54</v>
      </c>
      <c r="D19" s="11"/>
      <c r="E19" s="12"/>
      <c r="F19" s="19">
        <f t="shared" si="0"/>
        <v>0</v>
      </c>
      <c r="G19" s="19">
        <v>24</v>
      </c>
      <c r="H19" s="22">
        <f t="shared" si="1"/>
        <v>0</v>
      </c>
      <c r="I19" s="14"/>
      <c r="J19" s="13"/>
      <c r="K19" s="13"/>
      <c r="L19" s="13"/>
      <c r="M19" s="13"/>
      <c r="N19" s="19">
        <f t="shared" si="3"/>
        <v>0</v>
      </c>
      <c r="O19" s="22" t="str">
        <f t="shared" si="4"/>
        <v> - </v>
      </c>
      <c r="P19" s="22" t="str">
        <f t="shared" si="5"/>
        <v> - </v>
      </c>
      <c r="Q19" s="24" t="str">
        <f t="shared" si="2"/>
        <v> - </v>
      </c>
      <c r="R19" s="11"/>
    </row>
    <row r="20" spans="1:18" ht="16.5" customHeight="1">
      <c r="A20" s="2"/>
      <c r="B20" s="4"/>
      <c r="C20" s="5" t="s">
        <v>59</v>
      </c>
      <c r="D20" s="11"/>
      <c r="E20" s="12"/>
      <c r="F20" s="19">
        <f t="shared" si="0"/>
        <v>0</v>
      </c>
      <c r="G20" s="19">
        <v>24</v>
      </c>
      <c r="H20" s="22">
        <f t="shared" si="1"/>
        <v>0</v>
      </c>
      <c r="I20" s="14"/>
      <c r="J20" s="13"/>
      <c r="K20" s="13"/>
      <c r="L20" s="13"/>
      <c r="M20" s="13"/>
      <c r="N20" s="19">
        <f t="shared" si="3"/>
        <v>0</v>
      </c>
      <c r="O20" s="22" t="str">
        <f t="shared" si="4"/>
        <v> - </v>
      </c>
      <c r="P20" s="22" t="str">
        <f t="shared" si="5"/>
        <v> - </v>
      </c>
      <c r="Q20" s="24" t="str">
        <f t="shared" si="2"/>
        <v> - </v>
      </c>
      <c r="R20" s="11"/>
    </row>
    <row r="21" spans="1:18" ht="16.5" customHeight="1">
      <c r="A21" s="2"/>
      <c r="B21" s="4"/>
      <c r="C21" s="5" t="s">
        <v>60</v>
      </c>
      <c r="D21" s="11"/>
      <c r="E21" s="12"/>
      <c r="F21" s="19">
        <f t="shared" si="0"/>
        <v>0</v>
      </c>
      <c r="G21" s="19">
        <v>24</v>
      </c>
      <c r="H21" s="22">
        <f t="shared" si="1"/>
        <v>0</v>
      </c>
      <c r="I21" s="14"/>
      <c r="J21" s="13"/>
      <c r="K21" s="13"/>
      <c r="L21" s="13"/>
      <c r="M21" s="13"/>
      <c r="N21" s="19">
        <f t="shared" si="3"/>
        <v>0</v>
      </c>
      <c r="O21" s="22" t="str">
        <f t="shared" si="4"/>
        <v> - </v>
      </c>
      <c r="P21" s="22" t="str">
        <f t="shared" si="5"/>
        <v> - </v>
      </c>
      <c r="Q21" s="24" t="str">
        <f t="shared" si="2"/>
        <v> - </v>
      </c>
      <c r="R21" s="11"/>
    </row>
    <row r="22" spans="1:18" ht="16.5" customHeight="1">
      <c r="A22" s="2"/>
      <c r="B22" s="4"/>
      <c r="C22" s="5" t="s">
        <v>61</v>
      </c>
      <c r="D22" s="11"/>
      <c r="E22" s="12"/>
      <c r="F22" s="19">
        <f t="shared" si="0"/>
        <v>0</v>
      </c>
      <c r="G22" s="19">
        <v>24</v>
      </c>
      <c r="H22" s="22">
        <f t="shared" si="1"/>
        <v>0</v>
      </c>
      <c r="I22" s="14"/>
      <c r="J22" s="13"/>
      <c r="K22" s="13"/>
      <c r="L22" s="13"/>
      <c r="M22" s="13"/>
      <c r="N22" s="19">
        <f t="shared" si="3"/>
        <v>0</v>
      </c>
      <c r="O22" s="22" t="str">
        <f t="shared" si="4"/>
        <v> - </v>
      </c>
      <c r="P22" s="22" t="str">
        <f t="shared" si="5"/>
        <v> - </v>
      </c>
      <c r="Q22" s="24" t="str">
        <f t="shared" si="2"/>
        <v> - </v>
      </c>
      <c r="R22" s="11"/>
    </row>
    <row r="23" spans="1:18" ht="16.5" customHeight="1">
      <c r="A23" s="6"/>
      <c r="B23" s="7"/>
      <c r="C23" s="5" t="s">
        <v>62</v>
      </c>
      <c r="D23" s="11"/>
      <c r="E23" s="12"/>
      <c r="F23" s="19">
        <f t="shared" si="0"/>
        <v>0</v>
      </c>
      <c r="G23" s="19">
        <v>24</v>
      </c>
      <c r="H23" s="22">
        <f t="shared" si="1"/>
        <v>0</v>
      </c>
      <c r="I23" s="14"/>
      <c r="J23" s="13"/>
      <c r="K23" s="13"/>
      <c r="L23" s="13"/>
      <c r="M23" s="13"/>
      <c r="N23" s="19">
        <f t="shared" si="3"/>
        <v>0</v>
      </c>
      <c r="O23" s="22" t="str">
        <f t="shared" si="4"/>
        <v> - </v>
      </c>
      <c r="P23" s="22" t="str">
        <f t="shared" si="5"/>
        <v> - </v>
      </c>
      <c r="Q23" s="24" t="str">
        <f t="shared" si="2"/>
        <v> - </v>
      </c>
      <c r="R23" s="11"/>
    </row>
    <row r="24" spans="1:18" ht="16.5" customHeight="1">
      <c r="A24" s="6"/>
      <c r="B24" s="7"/>
      <c r="C24" s="5" t="s">
        <v>63</v>
      </c>
      <c r="D24" s="11"/>
      <c r="E24" s="12"/>
      <c r="F24" s="19">
        <f t="shared" si="0"/>
        <v>0</v>
      </c>
      <c r="G24" s="19">
        <v>24</v>
      </c>
      <c r="H24" s="22">
        <f t="shared" si="1"/>
        <v>0</v>
      </c>
      <c r="I24" s="14"/>
      <c r="J24" s="13"/>
      <c r="K24" s="13"/>
      <c r="L24" s="13"/>
      <c r="M24" s="13"/>
      <c r="N24" s="19">
        <f t="shared" si="3"/>
        <v>0</v>
      </c>
      <c r="O24" s="22" t="str">
        <f t="shared" si="4"/>
        <v> - </v>
      </c>
      <c r="P24" s="22" t="str">
        <f t="shared" si="5"/>
        <v> - </v>
      </c>
      <c r="Q24" s="24" t="str">
        <f t="shared" si="2"/>
        <v> - </v>
      </c>
      <c r="R24" s="11"/>
    </row>
    <row r="25" spans="1:18" ht="16.5" customHeight="1">
      <c r="A25" s="6"/>
      <c r="B25" s="7"/>
      <c r="C25" s="5" t="s">
        <v>64</v>
      </c>
      <c r="D25" s="11"/>
      <c r="E25" s="12"/>
      <c r="F25" s="19">
        <f t="shared" si="0"/>
        <v>0</v>
      </c>
      <c r="G25" s="19">
        <v>24</v>
      </c>
      <c r="H25" s="22">
        <f t="shared" si="1"/>
        <v>0</v>
      </c>
      <c r="I25" s="14"/>
      <c r="J25" s="13"/>
      <c r="K25" s="13"/>
      <c r="L25" s="13"/>
      <c r="M25" s="13"/>
      <c r="N25" s="19">
        <f t="shared" si="3"/>
        <v>0</v>
      </c>
      <c r="O25" s="22" t="str">
        <f t="shared" si="4"/>
        <v> - </v>
      </c>
      <c r="P25" s="22" t="str">
        <f t="shared" si="5"/>
        <v> - </v>
      </c>
      <c r="Q25" s="24" t="str">
        <f t="shared" si="2"/>
        <v> - </v>
      </c>
      <c r="R25" s="11"/>
    </row>
    <row r="26" spans="1:18" ht="16.5" customHeight="1">
      <c r="A26" s="6"/>
      <c r="B26" s="7"/>
      <c r="C26" s="5" t="s">
        <v>65</v>
      </c>
      <c r="D26" s="11"/>
      <c r="E26" s="12"/>
      <c r="F26" s="19">
        <f t="shared" si="0"/>
        <v>0</v>
      </c>
      <c r="G26" s="19">
        <v>24</v>
      </c>
      <c r="H26" s="22">
        <f t="shared" si="1"/>
        <v>0</v>
      </c>
      <c r="I26" s="14"/>
      <c r="J26" s="13"/>
      <c r="K26" s="13"/>
      <c r="L26" s="13"/>
      <c r="M26" s="13"/>
      <c r="N26" s="19">
        <f t="shared" si="3"/>
        <v>0</v>
      </c>
      <c r="O26" s="22" t="str">
        <f t="shared" si="4"/>
        <v> - </v>
      </c>
      <c r="P26" s="22" t="str">
        <f t="shared" si="5"/>
        <v> - </v>
      </c>
      <c r="Q26" s="24" t="str">
        <f t="shared" si="2"/>
        <v> - </v>
      </c>
      <c r="R26" s="11"/>
    </row>
    <row r="27" spans="1:18" ht="16.5" customHeight="1">
      <c r="A27" s="6"/>
      <c r="B27" s="7"/>
      <c r="C27" s="5" t="s">
        <v>66</v>
      </c>
      <c r="D27" s="11"/>
      <c r="E27" s="12"/>
      <c r="F27" s="19">
        <f t="shared" si="0"/>
        <v>0</v>
      </c>
      <c r="G27" s="19">
        <v>24</v>
      </c>
      <c r="H27" s="22">
        <f t="shared" si="1"/>
        <v>0</v>
      </c>
      <c r="I27" s="14"/>
      <c r="J27" s="13"/>
      <c r="K27" s="13"/>
      <c r="L27" s="13"/>
      <c r="M27" s="13"/>
      <c r="N27" s="19">
        <f t="shared" si="3"/>
        <v>0</v>
      </c>
      <c r="O27" s="22" t="str">
        <f t="shared" si="4"/>
        <v> - </v>
      </c>
      <c r="P27" s="22" t="str">
        <f t="shared" si="5"/>
        <v> - </v>
      </c>
      <c r="Q27" s="24" t="str">
        <f t="shared" si="2"/>
        <v> - </v>
      </c>
      <c r="R27" s="11"/>
    </row>
    <row r="28" spans="1:18" ht="16.5" customHeight="1">
      <c r="A28" s="6"/>
      <c r="B28" s="7"/>
      <c r="C28" s="5" t="s">
        <v>55</v>
      </c>
      <c r="D28" s="11"/>
      <c r="E28" s="12"/>
      <c r="F28" s="19">
        <f>D28*E28</f>
        <v>0</v>
      </c>
      <c r="G28" s="19">
        <v>24</v>
      </c>
      <c r="H28" s="22">
        <f>F28/G28</f>
        <v>0</v>
      </c>
      <c r="I28" s="14"/>
      <c r="J28" s="13"/>
      <c r="K28" s="13"/>
      <c r="L28" s="13"/>
      <c r="M28" s="13"/>
      <c r="N28" s="19">
        <f>IF(J28=1,0.25,0)+IF(K28=1,0.5,0+IF(L28=1,0.5,0+IF(M28=1,0.5,0)))</f>
        <v>0</v>
      </c>
      <c r="O28" s="22" t="str">
        <f>IF((I28-N28)&gt;H28,(I28-N28)-H28," - ")</f>
        <v> - </v>
      </c>
      <c r="P28" s="22" t="str">
        <f>IF((I28-N28)&lt;H28,(I28-N28)-H28," - ")</f>
        <v> - </v>
      </c>
      <c r="Q28" s="24" t="str">
        <f>P28</f>
        <v> - </v>
      </c>
      <c r="R28" s="11"/>
    </row>
    <row r="29" spans="1:18" ht="16.5" customHeight="1">
      <c r="A29" s="6"/>
      <c r="B29" s="7"/>
      <c r="C29" s="5" t="s">
        <v>67</v>
      </c>
      <c r="D29" s="11"/>
      <c r="E29" s="12"/>
      <c r="F29" s="19">
        <f>D29*E29</f>
        <v>0</v>
      </c>
      <c r="G29" s="19">
        <v>24</v>
      </c>
      <c r="H29" s="22">
        <f>F29/G29</f>
        <v>0</v>
      </c>
      <c r="I29" s="14"/>
      <c r="J29" s="13"/>
      <c r="K29" s="13"/>
      <c r="L29" s="13"/>
      <c r="M29" s="13"/>
      <c r="N29" s="19">
        <f>IF(J29=1,0.25,0)+IF(K29=1,0.5,0+IF(L29=1,0.5,0+IF(M29=1,0.5,0)))</f>
        <v>0</v>
      </c>
      <c r="O29" s="22" t="str">
        <f>IF((I29-N29)&gt;H29,(I29-N29)-H29," - ")</f>
        <v> - </v>
      </c>
      <c r="P29" s="22" t="str">
        <f>IF((I29-N29)&lt;H29,(I29-N29)-H29," - ")</f>
        <v> - </v>
      </c>
      <c r="Q29" s="24" t="str">
        <f>P29</f>
        <v> - </v>
      </c>
      <c r="R29" s="11"/>
    </row>
    <row r="30" spans="1:18" ht="16.5" customHeight="1">
      <c r="A30" s="6"/>
      <c r="B30" s="7"/>
      <c r="C30" s="5" t="s">
        <v>68</v>
      </c>
      <c r="D30" s="11"/>
      <c r="E30" s="12"/>
      <c r="F30" s="19">
        <f t="shared" si="0"/>
        <v>0</v>
      </c>
      <c r="G30" s="19">
        <v>24</v>
      </c>
      <c r="H30" s="22">
        <f t="shared" si="1"/>
        <v>0</v>
      </c>
      <c r="I30" s="14"/>
      <c r="J30" s="13"/>
      <c r="K30" s="13"/>
      <c r="L30" s="13"/>
      <c r="M30" s="13"/>
      <c r="N30" s="19">
        <f t="shared" si="3"/>
        <v>0</v>
      </c>
      <c r="O30" s="22" t="str">
        <f t="shared" si="4"/>
        <v> - </v>
      </c>
      <c r="P30" s="22" t="str">
        <f t="shared" si="5"/>
        <v> - </v>
      </c>
      <c r="Q30" s="24" t="str">
        <f t="shared" si="2"/>
        <v> - </v>
      </c>
      <c r="R30" s="11"/>
    </row>
    <row r="31" spans="1:18" ht="15">
      <c r="A31" s="8"/>
      <c r="B31" s="1"/>
      <c r="C31" s="9" t="s">
        <v>48</v>
      </c>
      <c r="D31" s="10" t="s">
        <v>34</v>
      </c>
      <c r="E31" s="26" t="s">
        <v>34</v>
      </c>
      <c r="F31" s="15"/>
      <c r="G31" s="20">
        <v>150</v>
      </c>
      <c r="H31" s="23">
        <f t="shared" si="1"/>
        <v>0</v>
      </c>
      <c r="I31" s="14"/>
      <c r="J31" s="14"/>
      <c r="K31" s="14"/>
      <c r="L31" s="14"/>
      <c r="M31" s="14"/>
      <c r="N31" s="19">
        <f t="shared" si="3"/>
        <v>0</v>
      </c>
      <c r="O31" s="22" t="str">
        <f t="shared" si="4"/>
        <v> - </v>
      </c>
      <c r="P31" s="22" t="str">
        <f t="shared" si="5"/>
        <v> - </v>
      </c>
      <c r="Q31" s="24" t="str">
        <f t="shared" si="2"/>
        <v> - </v>
      </c>
      <c r="R31" s="14" t="s">
        <v>34</v>
      </c>
    </row>
    <row r="32" spans="1:18" ht="18" customHeight="1">
      <c r="A32" s="3"/>
      <c r="B32" s="3" t="s">
        <v>14</v>
      </c>
      <c r="C32" s="3"/>
      <c r="D32" s="21">
        <f>SUM(D12:D30)</f>
        <v>0</v>
      </c>
      <c r="E32" s="21">
        <f>SUM(E12:E30)</f>
        <v>0</v>
      </c>
      <c r="F32" s="21"/>
      <c r="G32" s="21">
        <f>SUM(G12:G30)</f>
        <v>456</v>
      </c>
      <c r="H32" s="24">
        <f aca="true" t="shared" si="6" ref="H32:M32">SUM(H12:H31)</f>
        <v>0</v>
      </c>
      <c r="I32" s="25">
        <f t="shared" si="6"/>
        <v>0</v>
      </c>
      <c r="J32" s="25">
        <f t="shared" si="6"/>
        <v>0</v>
      </c>
      <c r="K32" s="25">
        <f t="shared" si="6"/>
        <v>0</v>
      </c>
      <c r="L32" s="25">
        <f t="shared" si="6"/>
        <v>0</v>
      </c>
      <c r="M32" s="25">
        <f t="shared" si="6"/>
        <v>0</v>
      </c>
      <c r="N32" s="25"/>
      <c r="O32" s="24">
        <f>IF(I32&gt;H32,I32-H32,0)</f>
        <v>0</v>
      </c>
      <c r="P32" s="24">
        <f>SUM(P12:P31)</f>
        <v>0</v>
      </c>
      <c r="Q32" s="25">
        <f>SUM(Q12:Q31)</f>
        <v>0</v>
      </c>
      <c r="R32" s="14"/>
    </row>
  </sheetData>
  <sheetProtection/>
  <mergeCells count="18">
    <mergeCell ref="A1:R1"/>
    <mergeCell ref="A2:R2"/>
    <mergeCell ref="A3:R3"/>
    <mergeCell ref="A8:A10"/>
    <mergeCell ref="B8:B10"/>
    <mergeCell ref="C8:C10"/>
    <mergeCell ref="D8:D10"/>
    <mergeCell ref="E8:E10"/>
    <mergeCell ref="F8:F10"/>
    <mergeCell ref="G8:G10"/>
    <mergeCell ref="H8:P8"/>
    <mergeCell ref="Q8:Q10"/>
    <mergeCell ref="R8:R10"/>
    <mergeCell ref="H9:H10"/>
    <mergeCell ref="I9:I10"/>
    <mergeCell ref="J9:N9"/>
    <mergeCell ref="O9:O10"/>
    <mergeCell ref="P9:P10"/>
  </mergeCells>
  <printOptions/>
  <pageMargins left="0.7480314960629921" right="0.7480314960629921" top="0.5905511811023623" bottom="0.5905511811023623" header="0.5118110236220472" footer="0.5118110236220472"/>
  <pageSetup orientation="landscape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zoomScale="80" zoomScaleNormal="80" zoomScalePageLayoutView="0" workbookViewId="0" topLeftCell="A1">
      <selection activeCell="K6" sqref="K6"/>
    </sheetView>
  </sheetViews>
  <sheetFormatPr defaultColWidth="9.140625" defaultRowHeight="12.75"/>
  <cols>
    <col min="1" max="1" width="4.57421875" style="0" customWidth="1"/>
    <col min="2" max="2" width="21.8515625" style="0" customWidth="1"/>
    <col min="3" max="3" width="25.8515625" style="0" customWidth="1"/>
    <col min="4" max="4" width="12.28125" style="0" customWidth="1"/>
    <col min="6" max="6" width="12.421875" style="0" bestFit="1" customWidth="1"/>
    <col min="7" max="7" width="7.7109375" style="0" customWidth="1"/>
    <col min="8" max="8" width="12.421875" style="0" customWidth="1"/>
    <col min="9" max="9" width="11.28125" style="0" customWidth="1"/>
    <col min="10" max="13" width="8.7109375" style="0" customWidth="1"/>
    <col min="14" max="14" width="11.28125" style="0" customWidth="1"/>
    <col min="15" max="15" width="6.8515625" style="0" customWidth="1"/>
    <col min="17" max="17" width="12.421875" style="0" customWidth="1"/>
    <col min="18" max="18" width="14.28125" style="0" customWidth="1"/>
  </cols>
  <sheetData>
    <row r="1" spans="1:18" ht="15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5">
      <c r="A2" s="38" t="s">
        <v>19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5">
      <c r="A3" s="38" t="s">
        <v>20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5" spans="1:3" ht="12.75">
      <c r="A5" t="s">
        <v>21</v>
      </c>
      <c r="C5" t="s">
        <v>22</v>
      </c>
    </row>
    <row r="6" spans="1:3" ht="12.75">
      <c r="A6" t="s">
        <v>23</v>
      </c>
      <c r="C6" t="s">
        <v>24</v>
      </c>
    </row>
    <row r="8" spans="1:18" ht="17.25" customHeight="1">
      <c r="A8" s="33" t="s">
        <v>0</v>
      </c>
      <c r="B8" s="33" t="s">
        <v>1</v>
      </c>
      <c r="C8" s="33" t="s">
        <v>2</v>
      </c>
      <c r="D8" s="34" t="s">
        <v>3</v>
      </c>
      <c r="E8" s="34" t="s">
        <v>4</v>
      </c>
      <c r="F8" s="34" t="s">
        <v>5</v>
      </c>
      <c r="G8" s="34" t="s">
        <v>7</v>
      </c>
      <c r="H8" s="33" t="s">
        <v>8</v>
      </c>
      <c r="I8" s="33"/>
      <c r="J8" s="33"/>
      <c r="K8" s="33"/>
      <c r="L8" s="33"/>
      <c r="M8" s="33"/>
      <c r="N8" s="33"/>
      <c r="O8" s="33"/>
      <c r="P8" s="33"/>
      <c r="Q8" s="34" t="s">
        <v>9</v>
      </c>
      <c r="R8" s="34" t="s">
        <v>10</v>
      </c>
    </row>
    <row r="9" spans="1:18" ht="12.75" customHeight="1">
      <c r="A9" s="33"/>
      <c r="B9" s="33"/>
      <c r="C9" s="33"/>
      <c r="D9" s="34"/>
      <c r="E9" s="34"/>
      <c r="F9" s="34" t="s">
        <v>6</v>
      </c>
      <c r="G9" s="34"/>
      <c r="H9" s="33" t="s">
        <v>15</v>
      </c>
      <c r="I9" s="33" t="s">
        <v>11</v>
      </c>
      <c r="J9" s="35" t="s">
        <v>39</v>
      </c>
      <c r="K9" s="36"/>
      <c r="L9" s="36"/>
      <c r="M9" s="36"/>
      <c r="N9" s="37"/>
      <c r="O9" s="33" t="s">
        <v>12</v>
      </c>
      <c r="P9" s="33" t="s">
        <v>16</v>
      </c>
      <c r="Q9" s="34"/>
      <c r="R9" s="34"/>
    </row>
    <row r="10" spans="1:18" ht="12.75" customHeight="1">
      <c r="A10" s="33"/>
      <c r="B10" s="33"/>
      <c r="C10" s="33"/>
      <c r="D10" s="34"/>
      <c r="E10" s="34"/>
      <c r="F10" s="34"/>
      <c r="G10" s="34"/>
      <c r="H10" s="33"/>
      <c r="I10" s="33"/>
      <c r="J10" s="31" t="s">
        <v>37</v>
      </c>
      <c r="K10" s="31" t="s">
        <v>38</v>
      </c>
      <c r="L10" s="31" t="s">
        <v>41</v>
      </c>
      <c r="M10" s="31" t="s">
        <v>40</v>
      </c>
      <c r="N10" s="30" t="s">
        <v>51</v>
      </c>
      <c r="O10" s="33"/>
      <c r="P10" s="33" t="s">
        <v>13</v>
      </c>
      <c r="Q10" s="34"/>
      <c r="R10" s="34"/>
    </row>
    <row r="11" spans="1:18" ht="12.75">
      <c r="A11" s="17">
        <v>1</v>
      </c>
      <c r="B11" s="17">
        <v>2</v>
      </c>
      <c r="C11" s="17">
        <v>3</v>
      </c>
      <c r="D11" s="18">
        <v>4</v>
      </c>
      <c r="E11" s="17">
        <v>5</v>
      </c>
      <c r="F11" s="18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17">
        <v>15</v>
      </c>
      <c r="P11" s="17">
        <v>16</v>
      </c>
      <c r="Q11" s="17">
        <v>17</v>
      </c>
      <c r="R11" s="17">
        <v>18</v>
      </c>
    </row>
    <row r="12" spans="1:18" ht="16.5" customHeight="1">
      <c r="A12" s="2">
        <v>1</v>
      </c>
      <c r="B12" s="4" t="s">
        <v>69</v>
      </c>
      <c r="C12" s="5" t="s">
        <v>49</v>
      </c>
      <c r="D12" s="11"/>
      <c r="E12" s="12"/>
      <c r="F12" s="19">
        <f aca="true" t="shared" si="0" ref="F12:F30">D12*E12</f>
        <v>0</v>
      </c>
      <c r="G12" s="19">
        <v>24</v>
      </c>
      <c r="H12" s="22">
        <f aca="true" t="shared" si="1" ref="H12:H31">F12/G12</f>
        <v>0</v>
      </c>
      <c r="I12" s="14"/>
      <c r="J12" s="11"/>
      <c r="K12" s="11"/>
      <c r="L12" s="11"/>
      <c r="M12" s="11"/>
      <c r="N12" s="19">
        <f>IF(J12=1,0.25,0)+IF(K12=1,0.5,0+IF(L12=1,0.5,0+IF(M12=1,0.5,0)))</f>
        <v>0</v>
      </c>
      <c r="O12" s="22" t="str">
        <f>IF((I12-N12)&gt;H12,(I12-N12)-H12," - ")</f>
        <v> - </v>
      </c>
      <c r="P12" s="22" t="str">
        <f>IF((I12-N12)&lt;H12,(I12-N12)-H12," - ")</f>
        <v> - </v>
      </c>
      <c r="Q12" s="24" t="str">
        <f aca="true" t="shared" si="2" ref="Q12:Q31">P12</f>
        <v> - </v>
      </c>
      <c r="R12" s="13"/>
    </row>
    <row r="13" spans="1:18" ht="16.5" customHeight="1">
      <c r="A13" s="2"/>
      <c r="B13" s="4"/>
      <c r="C13" s="5" t="s">
        <v>56</v>
      </c>
      <c r="D13" s="11"/>
      <c r="E13" s="12"/>
      <c r="F13" s="19">
        <f t="shared" si="0"/>
        <v>0</v>
      </c>
      <c r="G13" s="19">
        <v>24</v>
      </c>
      <c r="H13" s="22">
        <f t="shared" si="1"/>
        <v>0</v>
      </c>
      <c r="I13" s="14"/>
      <c r="J13" s="11"/>
      <c r="K13" s="11"/>
      <c r="L13" s="11"/>
      <c r="M13" s="11"/>
      <c r="N13" s="19">
        <f aca="true" t="shared" si="3" ref="N13:N31">IF(J13=1,0.25,0)+IF(K13=1,0.5,0+IF(L13=1,0.5,0+IF(M13=1,0.5,0)))</f>
        <v>0</v>
      </c>
      <c r="O13" s="22" t="str">
        <f aca="true" t="shared" si="4" ref="O13:O31">IF((I13-N13)&gt;H13,(I13-N13)-H13," - ")</f>
        <v> - </v>
      </c>
      <c r="P13" s="22" t="str">
        <f aca="true" t="shared" si="5" ref="P13:P31">IF((I13-N13)&lt;H13,(I13-N13)-H13," - ")</f>
        <v> - </v>
      </c>
      <c r="Q13" s="24" t="str">
        <f t="shared" si="2"/>
        <v> - </v>
      </c>
      <c r="R13" s="13"/>
    </row>
    <row r="14" spans="1:18" ht="16.5" customHeight="1">
      <c r="A14" s="2"/>
      <c r="B14" s="4"/>
      <c r="C14" s="5" t="s">
        <v>50</v>
      </c>
      <c r="D14" s="13"/>
      <c r="E14" s="12"/>
      <c r="F14" s="19">
        <f t="shared" si="0"/>
        <v>0</v>
      </c>
      <c r="G14" s="19">
        <v>24</v>
      </c>
      <c r="H14" s="22">
        <f t="shared" si="1"/>
        <v>0</v>
      </c>
      <c r="I14" s="14"/>
      <c r="J14" s="13"/>
      <c r="K14" s="13"/>
      <c r="L14" s="13"/>
      <c r="M14" s="13"/>
      <c r="N14" s="19">
        <f t="shared" si="3"/>
        <v>0</v>
      </c>
      <c r="O14" s="22" t="str">
        <f t="shared" si="4"/>
        <v> - </v>
      </c>
      <c r="P14" s="22" t="str">
        <f t="shared" si="5"/>
        <v> - </v>
      </c>
      <c r="Q14" s="24" t="str">
        <f t="shared" si="2"/>
        <v> - </v>
      </c>
      <c r="R14" s="13"/>
    </row>
    <row r="15" spans="1:18" ht="16.5" customHeight="1">
      <c r="A15" s="2"/>
      <c r="B15" s="4"/>
      <c r="C15" s="5" t="s">
        <v>52</v>
      </c>
      <c r="D15" s="13"/>
      <c r="E15" s="12"/>
      <c r="F15" s="19">
        <f t="shared" si="0"/>
        <v>0</v>
      </c>
      <c r="G15" s="19">
        <v>24</v>
      </c>
      <c r="H15" s="22">
        <f t="shared" si="1"/>
        <v>0</v>
      </c>
      <c r="I15" s="14"/>
      <c r="J15" s="13"/>
      <c r="K15" s="13"/>
      <c r="L15" s="13"/>
      <c r="M15" s="13"/>
      <c r="N15" s="19">
        <f t="shared" si="3"/>
        <v>0</v>
      </c>
      <c r="O15" s="22" t="str">
        <f t="shared" si="4"/>
        <v> - </v>
      </c>
      <c r="P15" s="22" t="str">
        <f t="shared" si="5"/>
        <v> - </v>
      </c>
      <c r="Q15" s="24" t="str">
        <f t="shared" si="2"/>
        <v> - </v>
      </c>
      <c r="R15" s="13"/>
    </row>
    <row r="16" spans="1:18" ht="16.5" customHeight="1">
      <c r="A16" s="2"/>
      <c r="B16" s="4"/>
      <c r="C16" s="5" t="s">
        <v>53</v>
      </c>
      <c r="D16" s="11"/>
      <c r="E16" s="12"/>
      <c r="F16" s="19">
        <f t="shared" si="0"/>
        <v>0</v>
      </c>
      <c r="G16" s="19">
        <v>24</v>
      </c>
      <c r="H16" s="22">
        <f t="shared" si="1"/>
        <v>0</v>
      </c>
      <c r="I16" s="14"/>
      <c r="J16" s="13"/>
      <c r="K16" s="13"/>
      <c r="L16" s="13"/>
      <c r="M16" s="13"/>
      <c r="N16" s="19">
        <f t="shared" si="3"/>
        <v>0</v>
      </c>
      <c r="O16" s="22" t="str">
        <f t="shared" si="4"/>
        <v> - </v>
      </c>
      <c r="P16" s="22" t="str">
        <f t="shared" si="5"/>
        <v> - </v>
      </c>
      <c r="Q16" s="24" t="str">
        <f t="shared" si="2"/>
        <v> - </v>
      </c>
      <c r="R16" s="11"/>
    </row>
    <row r="17" spans="1:18" ht="16.5" customHeight="1">
      <c r="A17" s="2"/>
      <c r="B17" s="4"/>
      <c r="C17" s="5" t="s">
        <v>57</v>
      </c>
      <c r="D17" s="11"/>
      <c r="E17" s="12"/>
      <c r="F17" s="19">
        <f aca="true" t="shared" si="6" ref="F17:F22">D17*E17</f>
        <v>0</v>
      </c>
      <c r="G17" s="19">
        <v>24</v>
      </c>
      <c r="H17" s="22">
        <f aca="true" t="shared" si="7" ref="H17:H22">F17/G17</f>
        <v>0</v>
      </c>
      <c r="I17" s="14"/>
      <c r="J17" s="13"/>
      <c r="K17" s="13"/>
      <c r="L17" s="13"/>
      <c r="M17" s="13"/>
      <c r="N17" s="19">
        <f aca="true" t="shared" si="8" ref="N17:N22">IF(J17=1,0.25,0)+IF(K17=1,0.5,0+IF(L17=1,0.5,0+IF(M17=1,0.5,0)))</f>
        <v>0</v>
      </c>
      <c r="O17" s="22" t="str">
        <f aca="true" t="shared" si="9" ref="O17:O22">IF((I17-N17)&gt;H17,(I17-N17)-H17," - ")</f>
        <v> - </v>
      </c>
      <c r="P17" s="22" t="str">
        <f aca="true" t="shared" si="10" ref="P17:P22">IF((I17-N17)&lt;H17,(I17-N17)-H17," - ")</f>
        <v> - </v>
      </c>
      <c r="Q17" s="24" t="str">
        <f aca="true" t="shared" si="11" ref="Q17:Q22">P17</f>
        <v> - </v>
      </c>
      <c r="R17" s="11"/>
    </row>
    <row r="18" spans="1:18" ht="16.5" customHeight="1">
      <c r="A18" s="2"/>
      <c r="B18" s="4"/>
      <c r="C18" s="5" t="s">
        <v>58</v>
      </c>
      <c r="D18" s="11"/>
      <c r="E18" s="12"/>
      <c r="F18" s="19">
        <f t="shared" si="6"/>
        <v>0</v>
      </c>
      <c r="G18" s="19">
        <v>24</v>
      </c>
      <c r="H18" s="22">
        <f t="shared" si="7"/>
        <v>0</v>
      </c>
      <c r="I18" s="14"/>
      <c r="J18" s="13"/>
      <c r="K18" s="13"/>
      <c r="L18" s="13"/>
      <c r="M18" s="13"/>
      <c r="N18" s="19">
        <f t="shared" si="8"/>
        <v>0</v>
      </c>
      <c r="O18" s="22" t="str">
        <f t="shared" si="9"/>
        <v> - </v>
      </c>
      <c r="P18" s="22" t="str">
        <f t="shared" si="10"/>
        <v> - </v>
      </c>
      <c r="Q18" s="24" t="str">
        <f t="shared" si="11"/>
        <v> - </v>
      </c>
      <c r="R18" s="11"/>
    </row>
    <row r="19" spans="1:18" ht="16.5" customHeight="1">
      <c r="A19" s="2"/>
      <c r="B19" s="4"/>
      <c r="C19" s="5" t="s">
        <v>54</v>
      </c>
      <c r="D19" s="11"/>
      <c r="E19" s="12"/>
      <c r="F19" s="19">
        <f t="shared" si="6"/>
        <v>0</v>
      </c>
      <c r="G19" s="19">
        <v>24</v>
      </c>
      <c r="H19" s="22">
        <f t="shared" si="7"/>
        <v>0</v>
      </c>
      <c r="I19" s="14"/>
      <c r="J19" s="13"/>
      <c r="K19" s="13"/>
      <c r="L19" s="13"/>
      <c r="M19" s="13"/>
      <c r="N19" s="19">
        <f t="shared" si="8"/>
        <v>0</v>
      </c>
      <c r="O19" s="22" t="str">
        <f t="shared" si="9"/>
        <v> - </v>
      </c>
      <c r="P19" s="22" t="str">
        <f t="shared" si="10"/>
        <v> - </v>
      </c>
      <c r="Q19" s="24" t="str">
        <f t="shared" si="11"/>
        <v> - </v>
      </c>
      <c r="R19" s="11"/>
    </row>
    <row r="20" spans="1:18" ht="16.5" customHeight="1">
      <c r="A20" s="2"/>
      <c r="B20" s="4"/>
      <c r="C20" s="5" t="s">
        <v>59</v>
      </c>
      <c r="D20" s="11"/>
      <c r="E20" s="12"/>
      <c r="F20" s="19">
        <f t="shared" si="6"/>
        <v>0</v>
      </c>
      <c r="G20" s="19">
        <v>24</v>
      </c>
      <c r="H20" s="22">
        <f t="shared" si="7"/>
        <v>0</v>
      </c>
      <c r="I20" s="14"/>
      <c r="J20" s="13"/>
      <c r="K20" s="13"/>
      <c r="L20" s="13"/>
      <c r="M20" s="13"/>
      <c r="N20" s="19">
        <f t="shared" si="8"/>
        <v>0</v>
      </c>
      <c r="O20" s="22" t="str">
        <f t="shared" si="9"/>
        <v> - </v>
      </c>
      <c r="P20" s="22" t="str">
        <f t="shared" si="10"/>
        <v> - </v>
      </c>
      <c r="Q20" s="24" t="str">
        <f t="shared" si="11"/>
        <v> - </v>
      </c>
      <c r="R20" s="11"/>
    </row>
    <row r="21" spans="1:18" ht="16.5" customHeight="1">
      <c r="A21" s="2"/>
      <c r="B21" s="4"/>
      <c r="C21" s="5" t="s">
        <v>60</v>
      </c>
      <c r="D21" s="11"/>
      <c r="E21" s="12"/>
      <c r="F21" s="19">
        <f t="shared" si="6"/>
        <v>0</v>
      </c>
      <c r="G21" s="19">
        <v>24</v>
      </c>
      <c r="H21" s="22">
        <f t="shared" si="7"/>
        <v>0</v>
      </c>
      <c r="I21" s="14"/>
      <c r="J21" s="13"/>
      <c r="K21" s="13"/>
      <c r="L21" s="13"/>
      <c r="M21" s="13"/>
      <c r="N21" s="19">
        <f t="shared" si="8"/>
        <v>0</v>
      </c>
      <c r="O21" s="22" t="str">
        <f t="shared" si="9"/>
        <v> - </v>
      </c>
      <c r="P21" s="22" t="str">
        <f t="shared" si="10"/>
        <v> - </v>
      </c>
      <c r="Q21" s="24" t="str">
        <f t="shared" si="11"/>
        <v> - </v>
      </c>
      <c r="R21" s="11"/>
    </row>
    <row r="22" spans="1:18" ht="16.5" customHeight="1">
      <c r="A22" s="2"/>
      <c r="B22" s="4"/>
      <c r="C22" s="5" t="s">
        <v>61</v>
      </c>
      <c r="D22" s="11"/>
      <c r="E22" s="12"/>
      <c r="F22" s="19">
        <f t="shared" si="6"/>
        <v>0</v>
      </c>
      <c r="G22" s="19">
        <v>24</v>
      </c>
      <c r="H22" s="22">
        <f t="shared" si="7"/>
        <v>0</v>
      </c>
      <c r="I22" s="14"/>
      <c r="J22" s="13"/>
      <c r="K22" s="13"/>
      <c r="L22" s="13"/>
      <c r="M22" s="13"/>
      <c r="N22" s="19">
        <f t="shared" si="8"/>
        <v>0</v>
      </c>
      <c r="O22" s="22" t="str">
        <f t="shared" si="9"/>
        <v> - </v>
      </c>
      <c r="P22" s="22" t="str">
        <f t="shared" si="10"/>
        <v> - </v>
      </c>
      <c r="Q22" s="24" t="str">
        <f t="shared" si="11"/>
        <v> - </v>
      </c>
      <c r="R22" s="11"/>
    </row>
    <row r="23" spans="1:18" ht="16.5" customHeight="1">
      <c r="A23" s="6"/>
      <c r="B23" s="7"/>
      <c r="C23" s="5" t="s">
        <v>62</v>
      </c>
      <c r="D23" s="11"/>
      <c r="E23" s="12"/>
      <c r="F23" s="19">
        <f t="shared" si="0"/>
        <v>0</v>
      </c>
      <c r="G23" s="19">
        <v>24</v>
      </c>
      <c r="H23" s="22">
        <f t="shared" si="1"/>
        <v>0</v>
      </c>
      <c r="I23" s="14"/>
      <c r="J23" s="13"/>
      <c r="K23" s="13"/>
      <c r="L23" s="13"/>
      <c r="M23" s="13"/>
      <c r="N23" s="19">
        <f t="shared" si="3"/>
        <v>0</v>
      </c>
      <c r="O23" s="22" t="str">
        <f t="shared" si="4"/>
        <v> - </v>
      </c>
      <c r="P23" s="22" t="str">
        <f t="shared" si="5"/>
        <v> - </v>
      </c>
      <c r="Q23" s="24" t="str">
        <f t="shared" si="2"/>
        <v> - </v>
      </c>
      <c r="R23" s="11"/>
    </row>
    <row r="24" spans="1:18" ht="16.5" customHeight="1">
      <c r="A24" s="6"/>
      <c r="B24" s="7"/>
      <c r="C24" s="5" t="s">
        <v>63</v>
      </c>
      <c r="D24" s="11"/>
      <c r="E24" s="12"/>
      <c r="F24" s="19">
        <f t="shared" si="0"/>
        <v>0</v>
      </c>
      <c r="G24" s="19">
        <v>24</v>
      </c>
      <c r="H24" s="22">
        <f t="shared" si="1"/>
        <v>0</v>
      </c>
      <c r="I24" s="14"/>
      <c r="J24" s="13"/>
      <c r="K24" s="13"/>
      <c r="L24" s="13"/>
      <c r="M24" s="13"/>
      <c r="N24" s="19">
        <f t="shared" si="3"/>
        <v>0</v>
      </c>
      <c r="O24" s="22" t="str">
        <f t="shared" si="4"/>
        <v> - </v>
      </c>
      <c r="P24" s="22" t="str">
        <f t="shared" si="5"/>
        <v> - </v>
      </c>
      <c r="Q24" s="24" t="str">
        <f t="shared" si="2"/>
        <v> - </v>
      </c>
      <c r="R24" s="11"/>
    </row>
    <row r="25" spans="1:18" ht="16.5" customHeight="1">
      <c r="A25" s="6"/>
      <c r="B25" s="7"/>
      <c r="C25" s="5" t="s">
        <v>64</v>
      </c>
      <c r="D25" s="11"/>
      <c r="E25" s="12"/>
      <c r="F25" s="19">
        <f t="shared" si="0"/>
        <v>0</v>
      </c>
      <c r="G25" s="19">
        <v>24</v>
      </c>
      <c r="H25" s="22">
        <f t="shared" si="1"/>
        <v>0</v>
      </c>
      <c r="I25" s="14"/>
      <c r="J25" s="13"/>
      <c r="K25" s="13"/>
      <c r="L25" s="13"/>
      <c r="M25" s="13"/>
      <c r="N25" s="19">
        <f t="shared" si="3"/>
        <v>0</v>
      </c>
      <c r="O25" s="22" t="str">
        <f t="shared" si="4"/>
        <v> - </v>
      </c>
      <c r="P25" s="22" t="str">
        <f t="shared" si="5"/>
        <v> - </v>
      </c>
      <c r="Q25" s="24" t="str">
        <f t="shared" si="2"/>
        <v> - </v>
      </c>
      <c r="R25" s="11"/>
    </row>
    <row r="26" spans="1:18" ht="16.5" customHeight="1">
      <c r="A26" s="6"/>
      <c r="B26" s="7"/>
      <c r="C26" s="5" t="s">
        <v>65</v>
      </c>
      <c r="D26" s="11"/>
      <c r="E26" s="12"/>
      <c r="F26" s="19">
        <f t="shared" si="0"/>
        <v>0</v>
      </c>
      <c r="G26" s="19">
        <v>24</v>
      </c>
      <c r="H26" s="22">
        <f t="shared" si="1"/>
        <v>0</v>
      </c>
      <c r="I26" s="14"/>
      <c r="J26" s="13"/>
      <c r="K26" s="13"/>
      <c r="L26" s="13"/>
      <c r="M26" s="13"/>
      <c r="N26" s="19">
        <f t="shared" si="3"/>
        <v>0</v>
      </c>
      <c r="O26" s="22" t="str">
        <f t="shared" si="4"/>
        <v> - </v>
      </c>
      <c r="P26" s="22" t="str">
        <f t="shared" si="5"/>
        <v> - </v>
      </c>
      <c r="Q26" s="24" t="str">
        <f t="shared" si="2"/>
        <v> - </v>
      </c>
      <c r="R26" s="11"/>
    </row>
    <row r="27" spans="1:18" ht="16.5" customHeight="1">
      <c r="A27" s="6"/>
      <c r="B27" s="7"/>
      <c r="C27" s="5" t="s">
        <v>66</v>
      </c>
      <c r="D27" s="11"/>
      <c r="E27" s="12"/>
      <c r="F27" s="19">
        <f t="shared" si="0"/>
        <v>0</v>
      </c>
      <c r="G27" s="19">
        <v>24</v>
      </c>
      <c r="H27" s="22">
        <f t="shared" si="1"/>
        <v>0</v>
      </c>
      <c r="I27" s="14"/>
      <c r="J27" s="13"/>
      <c r="K27" s="13"/>
      <c r="L27" s="13"/>
      <c r="M27" s="13"/>
      <c r="N27" s="19">
        <f t="shared" si="3"/>
        <v>0</v>
      </c>
      <c r="O27" s="22" t="str">
        <f t="shared" si="4"/>
        <v> - </v>
      </c>
      <c r="P27" s="22" t="str">
        <f t="shared" si="5"/>
        <v> - </v>
      </c>
      <c r="Q27" s="24" t="str">
        <f t="shared" si="2"/>
        <v> - </v>
      </c>
      <c r="R27" s="11"/>
    </row>
    <row r="28" spans="1:18" ht="16.5" customHeight="1">
      <c r="A28" s="6"/>
      <c r="B28" s="7"/>
      <c r="C28" s="5" t="s">
        <v>55</v>
      </c>
      <c r="D28" s="11"/>
      <c r="E28" s="12"/>
      <c r="F28" s="19">
        <f>D28*E28</f>
        <v>0</v>
      </c>
      <c r="G28" s="19">
        <v>24</v>
      </c>
      <c r="H28" s="22">
        <f>F28/G28</f>
        <v>0</v>
      </c>
      <c r="I28" s="14"/>
      <c r="J28" s="13"/>
      <c r="K28" s="13"/>
      <c r="L28" s="13"/>
      <c r="M28" s="13"/>
      <c r="N28" s="19">
        <f>IF(J28=1,0.25,0)+IF(K28=1,0.5,0+IF(L28=1,0.5,0+IF(M28=1,0.5,0)))</f>
        <v>0</v>
      </c>
      <c r="O28" s="22" t="str">
        <f>IF((I28-N28)&gt;H28,(I28-N28)-H28," - ")</f>
        <v> - </v>
      </c>
      <c r="P28" s="22" t="str">
        <f>IF((I28-N28)&lt;H28,(I28-N28)-H28," - ")</f>
        <v> - </v>
      </c>
      <c r="Q28" s="24" t="str">
        <f>P28</f>
        <v> - </v>
      </c>
      <c r="R28" s="11"/>
    </row>
    <row r="29" spans="1:18" ht="16.5" customHeight="1">
      <c r="A29" s="6"/>
      <c r="B29" s="7"/>
      <c r="C29" s="5" t="s">
        <v>67</v>
      </c>
      <c r="D29" s="11"/>
      <c r="E29" s="12"/>
      <c r="F29" s="19">
        <f>D29*E29</f>
        <v>0</v>
      </c>
      <c r="G29" s="19">
        <v>24</v>
      </c>
      <c r="H29" s="22">
        <f>F29/G29</f>
        <v>0</v>
      </c>
      <c r="I29" s="14"/>
      <c r="J29" s="13"/>
      <c r="K29" s="13"/>
      <c r="L29" s="13"/>
      <c r="M29" s="13"/>
      <c r="N29" s="19">
        <f>IF(J29=1,0.25,0)+IF(K29=1,0.5,0+IF(L29=1,0.5,0+IF(M29=1,0.5,0)))</f>
        <v>0</v>
      </c>
      <c r="O29" s="22" t="str">
        <f>IF((I29-N29)&gt;H29,(I29-N29)-H29," - ")</f>
        <v> - </v>
      </c>
      <c r="P29" s="22" t="str">
        <f>IF((I29-N29)&lt;H29,(I29-N29)-H29," - ")</f>
        <v> - </v>
      </c>
      <c r="Q29" s="24" t="str">
        <f>P29</f>
        <v> - </v>
      </c>
      <c r="R29" s="11"/>
    </row>
    <row r="30" spans="1:18" ht="16.5" customHeight="1">
      <c r="A30" s="6"/>
      <c r="B30" s="7"/>
      <c r="C30" s="5" t="s">
        <v>68</v>
      </c>
      <c r="D30" s="11"/>
      <c r="E30" s="12"/>
      <c r="F30" s="19">
        <f t="shared" si="0"/>
        <v>0</v>
      </c>
      <c r="G30" s="19">
        <v>24</v>
      </c>
      <c r="H30" s="22">
        <f t="shared" si="1"/>
        <v>0</v>
      </c>
      <c r="I30" s="14"/>
      <c r="J30" s="13"/>
      <c r="K30" s="13"/>
      <c r="L30" s="13"/>
      <c r="M30" s="13"/>
      <c r="N30" s="19">
        <f t="shared" si="3"/>
        <v>0</v>
      </c>
      <c r="O30" s="22" t="str">
        <f t="shared" si="4"/>
        <v> - </v>
      </c>
      <c r="P30" s="22" t="str">
        <f t="shared" si="5"/>
        <v> - </v>
      </c>
      <c r="Q30" s="24" t="str">
        <f t="shared" si="2"/>
        <v> - </v>
      </c>
      <c r="R30" s="11"/>
    </row>
    <row r="31" spans="1:18" ht="15">
      <c r="A31" s="8"/>
      <c r="B31" s="1"/>
      <c r="C31" s="9" t="s">
        <v>48</v>
      </c>
      <c r="D31" s="10" t="s">
        <v>34</v>
      </c>
      <c r="E31" s="26" t="s">
        <v>34</v>
      </c>
      <c r="F31" s="15"/>
      <c r="G31" s="20">
        <v>150</v>
      </c>
      <c r="H31" s="23">
        <f t="shared" si="1"/>
        <v>0</v>
      </c>
      <c r="I31" s="14"/>
      <c r="J31" s="14"/>
      <c r="K31" s="14"/>
      <c r="L31" s="14"/>
      <c r="M31" s="14"/>
      <c r="N31" s="19">
        <f t="shared" si="3"/>
        <v>0</v>
      </c>
      <c r="O31" s="22" t="str">
        <f t="shared" si="4"/>
        <v> - </v>
      </c>
      <c r="P31" s="22" t="str">
        <f t="shared" si="5"/>
        <v> - </v>
      </c>
      <c r="Q31" s="24" t="str">
        <f t="shared" si="2"/>
        <v> - </v>
      </c>
      <c r="R31" s="14" t="s">
        <v>34</v>
      </c>
    </row>
    <row r="32" spans="1:18" ht="18" customHeight="1">
      <c r="A32" s="3"/>
      <c r="B32" s="3" t="s">
        <v>14</v>
      </c>
      <c r="C32" s="3"/>
      <c r="D32" s="21">
        <f>SUM(D12:D30)</f>
        <v>0</v>
      </c>
      <c r="E32" s="21">
        <f>SUM(E12:E30)</f>
        <v>0</v>
      </c>
      <c r="F32" s="21"/>
      <c r="G32" s="21">
        <f>SUM(G12:G30)</f>
        <v>456</v>
      </c>
      <c r="H32" s="24">
        <f aca="true" t="shared" si="12" ref="H32:M32">SUM(H12:H31)</f>
        <v>0</v>
      </c>
      <c r="I32" s="25">
        <f t="shared" si="12"/>
        <v>0</v>
      </c>
      <c r="J32" s="25">
        <f t="shared" si="12"/>
        <v>0</v>
      </c>
      <c r="K32" s="25">
        <f t="shared" si="12"/>
        <v>0</v>
      </c>
      <c r="L32" s="25">
        <f t="shared" si="12"/>
        <v>0</v>
      </c>
      <c r="M32" s="25">
        <f t="shared" si="12"/>
        <v>0</v>
      </c>
      <c r="N32" s="25"/>
      <c r="O32" s="24">
        <f>IF(I32&gt;H32,I32-H32,0)</f>
        <v>0</v>
      </c>
      <c r="P32" s="24">
        <f>SUM(P12:P31)</f>
        <v>0</v>
      </c>
      <c r="Q32" s="25">
        <f>SUM(Q12:Q31)</f>
        <v>0</v>
      </c>
      <c r="R32" s="14"/>
    </row>
  </sheetData>
  <sheetProtection/>
  <mergeCells count="18">
    <mergeCell ref="A1:R1"/>
    <mergeCell ref="A2:R2"/>
    <mergeCell ref="A3:R3"/>
    <mergeCell ref="A8:A10"/>
    <mergeCell ref="B8:B10"/>
    <mergeCell ref="C8:C10"/>
    <mergeCell ref="D8:D10"/>
    <mergeCell ref="E8:E10"/>
    <mergeCell ref="F8:F10"/>
    <mergeCell ref="G8:G10"/>
    <mergeCell ref="H8:P8"/>
    <mergeCell ref="Q8:Q10"/>
    <mergeCell ref="R8:R10"/>
    <mergeCell ref="H9:H10"/>
    <mergeCell ref="I9:I10"/>
    <mergeCell ref="J9:N9"/>
    <mergeCell ref="O9:O10"/>
    <mergeCell ref="P9:P10"/>
  </mergeCells>
  <printOptions/>
  <pageMargins left="0.7480314960629921" right="0.7480314960629921" top="0.5905511811023623" bottom="0.5905511811023623" header="0.5118110236220472" footer="0.5118110236220472"/>
  <pageSetup orientation="landscape" paperSize="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1">
      <selection activeCell="A3" sqref="A3:R3"/>
    </sheetView>
  </sheetViews>
  <sheetFormatPr defaultColWidth="9.140625" defaultRowHeight="12.75"/>
  <cols>
    <col min="1" max="1" width="4.57421875" style="0" customWidth="1"/>
    <col min="2" max="2" width="21.8515625" style="0" customWidth="1"/>
    <col min="3" max="3" width="25.8515625" style="0" customWidth="1"/>
    <col min="4" max="4" width="12.28125" style="0" customWidth="1"/>
    <col min="6" max="6" width="12.421875" style="0" bestFit="1" customWidth="1"/>
    <col min="7" max="7" width="7.7109375" style="0" customWidth="1"/>
    <col min="8" max="8" width="12.421875" style="0" customWidth="1"/>
    <col min="9" max="9" width="11.28125" style="0" customWidth="1"/>
    <col min="10" max="13" width="8.7109375" style="0" customWidth="1"/>
    <col min="14" max="14" width="11.28125" style="0" customWidth="1"/>
    <col min="15" max="15" width="6.8515625" style="0" customWidth="1"/>
    <col min="17" max="17" width="12.421875" style="0" customWidth="1"/>
    <col min="18" max="18" width="14.28125" style="0" customWidth="1"/>
  </cols>
  <sheetData>
    <row r="1" spans="1:18" ht="15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5">
      <c r="A2" s="38" t="s">
        <v>19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5">
      <c r="A3" s="38" t="s">
        <v>20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5" spans="1:3" ht="12.75">
      <c r="A5" t="s">
        <v>21</v>
      </c>
      <c r="C5" t="s">
        <v>22</v>
      </c>
    </row>
    <row r="6" spans="1:3" ht="12.75">
      <c r="A6" t="s">
        <v>23</v>
      </c>
      <c r="C6" t="s">
        <v>24</v>
      </c>
    </row>
    <row r="8" spans="1:18" ht="17.25" customHeight="1">
      <c r="A8" s="33" t="s">
        <v>0</v>
      </c>
      <c r="B8" s="33" t="s">
        <v>1</v>
      </c>
      <c r="C8" s="33" t="s">
        <v>2</v>
      </c>
      <c r="D8" s="34" t="s">
        <v>3</v>
      </c>
      <c r="E8" s="34" t="s">
        <v>4</v>
      </c>
      <c r="F8" s="34" t="s">
        <v>5</v>
      </c>
      <c r="G8" s="34" t="s">
        <v>7</v>
      </c>
      <c r="H8" s="33" t="s">
        <v>8</v>
      </c>
      <c r="I8" s="33"/>
      <c r="J8" s="33"/>
      <c r="K8" s="33"/>
      <c r="L8" s="33"/>
      <c r="M8" s="33"/>
      <c r="N8" s="33"/>
      <c r="O8" s="33"/>
      <c r="P8" s="33"/>
      <c r="Q8" s="34" t="s">
        <v>9</v>
      </c>
      <c r="R8" s="34" t="s">
        <v>10</v>
      </c>
    </row>
    <row r="9" spans="1:18" ht="12.75" customHeight="1">
      <c r="A9" s="33"/>
      <c r="B9" s="33"/>
      <c r="C9" s="33"/>
      <c r="D9" s="34"/>
      <c r="E9" s="34"/>
      <c r="F9" s="34" t="s">
        <v>6</v>
      </c>
      <c r="G9" s="34"/>
      <c r="H9" s="33" t="s">
        <v>15</v>
      </c>
      <c r="I9" s="33" t="s">
        <v>11</v>
      </c>
      <c r="J9" s="35" t="s">
        <v>39</v>
      </c>
      <c r="K9" s="36"/>
      <c r="L9" s="36"/>
      <c r="M9" s="36"/>
      <c r="N9" s="37"/>
      <c r="O9" s="33" t="s">
        <v>12</v>
      </c>
      <c r="P9" s="33" t="s">
        <v>16</v>
      </c>
      <c r="Q9" s="34"/>
      <c r="R9" s="34"/>
    </row>
    <row r="10" spans="1:18" ht="12.75" customHeight="1">
      <c r="A10" s="33"/>
      <c r="B10" s="33"/>
      <c r="C10" s="33"/>
      <c r="D10" s="34"/>
      <c r="E10" s="34"/>
      <c r="F10" s="34"/>
      <c r="G10" s="34"/>
      <c r="H10" s="33"/>
      <c r="I10" s="33"/>
      <c r="J10" s="16" t="s">
        <v>37</v>
      </c>
      <c r="K10" s="16" t="s">
        <v>38</v>
      </c>
      <c r="L10" s="16" t="s">
        <v>41</v>
      </c>
      <c r="M10" s="16" t="s">
        <v>40</v>
      </c>
      <c r="N10" s="30" t="s">
        <v>51</v>
      </c>
      <c r="O10" s="33"/>
      <c r="P10" s="33" t="s">
        <v>13</v>
      </c>
      <c r="Q10" s="34"/>
      <c r="R10" s="34"/>
    </row>
    <row r="11" spans="1:18" ht="12.75">
      <c r="A11" s="17">
        <v>1</v>
      </c>
      <c r="B11" s="17">
        <v>2</v>
      </c>
      <c r="C11" s="17">
        <v>3</v>
      </c>
      <c r="D11" s="18">
        <v>4</v>
      </c>
      <c r="E11" s="17">
        <v>5</v>
      </c>
      <c r="F11" s="18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17">
        <v>15</v>
      </c>
      <c r="P11" s="17">
        <v>16</v>
      </c>
      <c r="Q11" s="17">
        <v>17</v>
      </c>
      <c r="R11" s="17">
        <v>18</v>
      </c>
    </row>
    <row r="12" spans="1:18" ht="16.5" customHeight="1">
      <c r="A12" s="2">
        <v>4</v>
      </c>
      <c r="B12" s="4" t="s">
        <v>36</v>
      </c>
      <c r="C12" s="5" t="s">
        <v>25</v>
      </c>
      <c r="D12" s="11">
        <v>2</v>
      </c>
      <c r="E12" s="12">
        <v>18</v>
      </c>
      <c r="F12" s="19">
        <f aca="true" t="shared" si="0" ref="F12:F22">D12*E12</f>
        <v>36</v>
      </c>
      <c r="G12" s="19">
        <v>24</v>
      </c>
      <c r="H12" s="22">
        <f aca="true" t="shared" si="1" ref="H12:H23">F12/G12</f>
        <v>1.5</v>
      </c>
      <c r="I12" s="14">
        <v>2</v>
      </c>
      <c r="J12" s="11">
        <v>1</v>
      </c>
      <c r="K12" s="11"/>
      <c r="L12" s="11"/>
      <c r="M12" s="11"/>
      <c r="N12" s="19">
        <f>IF(J12=1,0.25,0)+IF(K12=1,0.5,0+IF(L12=1,0.5,0+IF(M12=1,0.5,0)))</f>
        <v>0.25</v>
      </c>
      <c r="O12" s="22">
        <f>IF((I12-N12)&gt;H12,(I12-N12)-H12," - ")</f>
        <v>0.25</v>
      </c>
      <c r="P12" s="22" t="str">
        <f>IF((I12-N12)&lt;H12,(I12-N12)-H12," - ")</f>
        <v> - </v>
      </c>
      <c r="Q12" s="24" t="str">
        <f aca="true" t="shared" si="2" ref="Q12:Q23">P12</f>
        <v> - </v>
      </c>
      <c r="R12" s="13"/>
    </row>
    <row r="13" spans="1:18" ht="16.5" customHeight="1">
      <c r="A13" s="2"/>
      <c r="B13" s="4"/>
      <c r="C13" s="5" t="s">
        <v>26</v>
      </c>
      <c r="D13" s="11">
        <v>2</v>
      </c>
      <c r="E13" s="12">
        <v>18</v>
      </c>
      <c r="F13" s="19">
        <f t="shared" si="0"/>
        <v>36</v>
      </c>
      <c r="G13" s="19">
        <v>24</v>
      </c>
      <c r="H13" s="22">
        <f t="shared" si="1"/>
        <v>1.5</v>
      </c>
      <c r="I13" s="14">
        <v>2</v>
      </c>
      <c r="J13" s="11"/>
      <c r="K13" s="11">
        <v>1</v>
      </c>
      <c r="L13" s="11" t="s">
        <v>34</v>
      </c>
      <c r="M13" s="11" t="s">
        <v>34</v>
      </c>
      <c r="N13" s="19">
        <f aca="true" t="shared" si="3" ref="N13:N23">IF(J13=1,0.25,0)+IF(K13=1,0.5,0+IF(L13=1,0.5,0+IF(M13=1,0.5,0)))</f>
        <v>0.5</v>
      </c>
      <c r="O13" s="22" t="str">
        <f aca="true" t="shared" si="4" ref="O13:O23">IF((I13-N13)&gt;H13,(I13-N13)-H13," - ")</f>
        <v> - </v>
      </c>
      <c r="P13" s="22" t="str">
        <f aca="true" t="shared" si="5" ref="P13:P23">IF((I13-N13)&lt;H13,(I13-N13)-H13," - ")</f>
        <v> - </v>
      </c>
      <c r="Q13" s="24" t="str">
        <f t="shared" si="2"/>
        <v> - </v>
      </c>
      <c r="R13" s="13"/>
    </row>
    <row r="14" spans="1:18" ht="16.5" customHeight="1">
      <c r="A14" s="2"/>
      <c r="B14" s="4"/>
      <c r="C14" s="5" t="s">
        <v>27</v>
      </c>
      <c r="D14" s="13">
        <v>5</v>
      </c>
      <c r="E14" s="12">
        <v>18</v>
      </c>
      <c r="F14" s="19">
        <f t="shared" si="0"/>
        <v>90</v>
      </c>
      <c r="G14" s="19">
        <v>24</v>
      </c>
      <c r="H14" s="22">
        <f t="shared" si="1"/>
        <v>3.75</v>
      </c>
      <c r="I14" s="14">
        <v>5</v>
      </c>
      <c r="J14" s="13"/>
      <c r="K14" s="13"/>
      <c r="L14" s="13">
        <v>1</v>
      </c>
      <c r="M14" s="13"/>
      <c r="N14" s="19">
        <f t="shared" si="3"/>
        <v>0.5</v>
      </c>
      <c r="O14" s="22">
        <f t="shared" si="4"/>
        <v>0.75</v>
      </c>
      <c r="P14" s="22" t="str">
        <f t="shared" si="5"/>
        <v> - </v>
      </c>
      <c r="Q14" s="24" t="str">
        <f t="shared" si="2"/>
        <v> - </v>
      </c>
      <c r="R14" s="13"/>
    </row>
    <row r="15" spans="1:18" ht="16.5" customHeight="1">
      <c r="A15" s="2"/>
      <c r="B15" s="4"/>
      <c r="C15" s="5" t="s">
        <v>33</v>
      </c>
      <c r="D15" s="13">
        <v>4</v>
      </c>
      <c r="E15" s="12">
        <v>18</v>
      </c>
      <c r="F15" s="19">
        <f t="shared" si="0"/>
        <v>72</v>
      </c>
      <c r="G15" s="19">
        <v>24</v>
      </c>
      <c r="H15" s="22">
        <f t="shared" si="1"/>
        <v>3</v>
      </c>
      <c r="I15" s="14">
        <v>4</v>
      </c>
      <c r="J15" s="13"/>
      <c r="K15" s="13"/>
      <c r="L15" s="13"/>
      <c r="M15" s="13"/>
      <c r="N15" s="19">
        <f t="shared" si="3"/>
        <v>0</v>
      </c>
      <c r="O15" s="22">
        <f t="shared" si="4"/>
        <v>1</v>
      </c>
      <c r="P15" s="22" t="str">
        <f t="shared" si="5"/>
        <v> - </v>
      </c>
      <c r="Q15" s="24" t="str">
        <f t="shared" si="2"/>
        <v> - </v>
      </c>
      <c r="R15" s="13"/>
    </row>
    <row r="16" spans="1:18" ht="16.5" customHeight="1">
      <c r="A16" s="2"/>
      <c r="B16" s="4"/>
      <c r="C16" s="5" t="s">
        <v>28</v>
      </c>
      <c r="D16" s="11">
        <v>6</v>
      </c>
      <c r="E16" s="12">
        <v>18</v>
      </c>
      <c r="F16" s="19">
        <f t="shared" si="0"/>
        <v>108</v>
      </c>
      <c r="G16" s="19">
        <v>24</v>
      </c>
      <c r="H16" s="22">
        <f t="shared" si="1"/>
        <v>4.5</v>
      </c>
      <c r="I16" s="14">
        <v>6</v>
      </c>
      <c r="J16" s="13"/>
      <c r="K16" s="13"/>
      <c r="L16" s="13"/>
      <c r="M16" s="13"/>
      <c r="N16" s="19">
        <f t="shared" si="3"/>
        <v>0</v>
      </c>
      <c r="O16" s="22">
        <f t="shared" si="4"/>
        <v>1.5</v>
      </c>
      <c r="P16" s="22" t="str">
        <f t="shared" si="5"/>
        <v> - </v>
      </c>
      <c r="Q16" s="24" t="str">
        <f t="shared" si="2"/>
        <v> - </v>
      </c>
      <c r="R16" s="11"/>
    </row>
    <row r="17" spans="1:18" ht="16.5" customHeight="1">
      <c r="A17" s="6"/>
      <c r="B17" s="7"/>
      <c r="C17" s="5" t="s">
        <v>29</v>
      </c>
      <c r="D17" s="11">
        <v>5</v>
      </c>
      <c r="E17" s="12">
        <v>18</v>
      </c>
      <c r="F17" s="19">
        <f t="shared" si="0"/>
        <v>90</v>
      </c>
      <c r="G17" s="19">
        <v>24</v>
      </c>
      <c r="H17" s="22">
        <f t="shared" si="1"/>
        <v>3.75</v>
      </c>
      <c r="I17" s="14">
        <v>4</v>
      </c>
      <c r="J17" s="13"/>
      <c r="K17" s="13"/>
      <c r="L17" s="13"/>
      <c r="M17" s="13">
        <v>1</v>
      </c>
      <c r="N17" s="19">
        <f t="shared" si="3"/>
        <v>0.5</v>
      </c>
      <c r="O17" s="22" t="str">
        <f t="shared" si="4"/>
        <v> - </v>
      </c>
      <c r="P17" s="22">
        <f t="shared" si="5"/>
        <v>-0.25</v>
      </c>
      <c r="Q17" s="24">
        <f t="shared" si="2"/>
        <v>-0.25</v>
      </c>
      <c r="R17" s="11"/>
    </row>
    <row r="18" spans="1:18" ht="16.5" customHeight="1">
      <c r="A18" s="6"/>
      <c r="B18" s="7"/>
      <c r="C18" s="5" t="s">
        <v>30</v>
      </c>
      <c r="D18" s="11">
        <v>4</v>
      </c>
      <c r="E18" s="12">
        <v>18</v>
      </c>
      <c r="F18" s="19">
        <f t="shared" si="0"/>
        <v>72</v>
      </c>
      <c r="G18" s="19">
        <v>24</v>
      </c>
      <c r="H18" s="22">
        <f t="shared" si="1"/>
        <v>3</v>
      </c>
      <c r="I18" s="14">
        <v>6</v>
      </c>
      <c r="J18" s="13"/>
      <c r="K18" s="13"/>
      <c r="L18" s="13"/>
      <c r="M18" s="13"/>
      <c r="N18" s="19">
        <f t="shared" si="3"/>
        <v>0</v>
      </c>
      <c r="O18" s="22">
        <f t="shared" si="4"/>
        <v>3</v>
      </c>
      <c r="P18" s="22" t="str">
        <f t="shared" si="5"/>
        <v> - </v>
      </c>
      <c r="Q18" s="24" t="str">
        <f t="shared" si="2"/>
        <v> - </v>
      </c>
      <c r="R18" s="11"/>
    </row>
    <row r="19" spans="1:18" ht="16.5" customHeight="1">
      <c r="A19" s="6"/>
      <c r="B19" s="7"/>
      <c r="C19" s="5" t="s">
        <v>17</v>
      </c>
      <c r="D19" s="11">
        <v>2</v>
      </c>
      <c r="E19" s="12">
        <v>18</v>
      </c>
      <c r="F19" s="19">
        <f t="shared" si="0"/>
        <v>36</v>
      </c>
      <c r="G19" s="19">
        <v>24</v>
      </c>
      <c r="H19" s="22">
        <f t="shared" si="1"/>
        <v>1.5</v>
      </c>
      <c r="I19" s="14">
        <v>3</v>
      </c>
      <c r="J19" s="13"/>
      <c r="K19" s="13"/>
      <c r="L19" s="13"/>
      <c r="M19" s="13"/>
      <c r="N19" s="19">
        <f t="shared" si="3"/>
        <v>0</v>
      </c>
      <c r="O19" s="22">
        <f t="shared" si="4"/>
        <v>1.5</v>
      </c>
      <c r="P19" s="22" t="str">
        <f t="shared" si="5"/>
        <v> - </v>
      </c>
      <c r="Q19" s="24" t="str">
        <f t="shared" si="2"/>
        <v> - </v>
      </c>
      <c r="R19" s="11"/>
    </row>
    <row r="20" spans="1:18" ht="16.5" customHeight="1">
      <c r="A20" s="6"/>
      <c r="B20" s="7"/>
      <c r="C20" s="5" t="s">
        <v>42</v>
      </c>
      <c r="D20" s="11">
        <v>2</v>
      </c>
      <c r="E20" s="12">
        <v>18</v>
      </c>
      <c r="F20" s="19">
        <f t="shared" si="0"/>
        <v>36</v>
      </c>
      <c r="G20" s="19">
        <v>24</v>
      </c>
      <c r="H20" s="22">
        <f t="shared" si="1"/>
        <v>1.5</v>
      </c>
      <c r="I20" s="14">
        <v>3</v>
      </c>
      <c r="J20" s="13"/>
      <c r="K20" s="13"/>
      <c r="L20" s="13"/>
      <c r="M20" s="13"/>
      <c r="N20" s="19">
        <f t="shared" si="3"/>
        <v>0</v>
      </c>
      <c r="O20" s="22">
        <f t="shared" si="4"/>
        <v>1.5</v>
      </c>
      <c r="P20" s="22" t="str">
        <f t="shared" si="5"/>
        <v> - </v>
      </c>
      <c r="Q20" s="24" t="str">
        <f t="shared" si="2"/>
        <v> - </v>
      </c>
      <c r="R20" s="11"/>
    </row>
    <row r="21" spans="1:18" ht="16.5" customHeight="1">
      <c r="A21" s="6"/>
      <c r="B21" s="7"/>
      <c r="C21" s="5" t="s">
        <v>31</v>
      </c>
      <c r="D21" s="11">
        <v>2</v>
      </c>
      <c r="E21" s="12">
        <v>18</v>
      </c>
      <c r="F21" s="19">
        <f t="shared" si="0"/>
        <v>36</v>
      </c>
      <c r="G21" s="19">
        <v>24</v>
      </c>
      <c r="H21" s="22">
        <f t="shared" si="1"/>
        <v>1.5</v>
      </c>
      <c r="I21" s="14">
        <v>0</v>
      </c>
      <c r="J21" s="13"/>
      <c r="K21" s="13"/>
      <c r="L21" s="13"/>
      <c r="M21" s="13"/>
      <c r="N21" s="19">
        <f t="shared" si="3"/>
        <v>0</v>
      </c>
      <c r="O21" s="22" t="str">
        <f t="shared" si="4"/>
        <v> - </v>
      </c>
      <c r="P21" s="22">
        <f t="shared" si="5"/>
        <v>-1.5</v>
      </c>
      <c r="Q21" s="24">
        <f t="shared" si="2"/>
        <v>-1.5</v>
      </c>
      <c r="R21" s="11"/>
    </row>
    <row r="22" spans="1:18" ht="16.5" customHeight="1">
      <c r="A22" s="6"/>
      <c r="B22" s="7"/>
      <c r="C22" s="5" t="s">
        <v>32</v>
      </c>
      <c r="D22" s="11">
        <v>2</v>
      </c>
      <c r="E22" s="12">
        <v>18</v>
      </c>
      <c r="F22" s="19">
        <f t="shared" si="0"/>
        <v>36</v>
      </c>
      <c r="G22" s="19">
        <v>24</v>
      </c>
      <c r="H22" s="22">
        <f t="shared" si="1"/>
        <v>1.5</v>
      </c>
      <c r="I22" s="14">
        <v>0</v>
      </c>
      <c r="J22" s="13"/>
      <c r="K22" s="13"/>
      <c r="L22" s="13"/>
      <c r="M22" s="13"/>
      <c r="N22" s="19">
        <f t="shared" si="3"/>
        <v>0</v>
      </c>
      <c r="O22" s="22" t="str">
        <f t="shared" si="4"/>
        <v> - </v>
      </c>
      <c r="P22" s="22">
        <f t="shared" si="5"/>
        <v>-1.5</v>
      </c>
      <c r="Q22" s="24">
        <f t="shared" si="2"/>
        <v>-1.5</v>
      </c>
      <c r="R22" s="11"/>
    </row>
    <row r="23" spans="1:18" ht="15">
      <c r="A23" s="8"/>
      <c r="B23" s="1"/>
      <c r="C23" s="9" t="s">
        <v>35</v>
      </c>
      <c r="D23" s="10" t="s">
        <v>34</v>
      </c>
      <c r="E23" s="26" t="s">
        <v>34</v>
      </c>
      <c r="F23" s="15">
        <v>614</v>
      </c>
      <c r="G23" s="20">
        <v>150</v>
      </c>
      <c r="H23" s="23">
        <f t="shared" si="1"/>
        <v>4.093333333333334</v>
      </c>
      <c r="I23" s="14">
        <v>4</v>
      </c>
      <c r="J23" s="14"/>
      <c r="K23" s="14"/>
      <c r="L23" s="14"/>
      <c r="M23" s="14"/>
      <c r="N23" s="19">
        <f t="shared" si="3"/>
        <v>0</v>
      </c>
      <c r="O23" s="22" t="str">
        <f t="shared" si="4"/>
        <v> - </v>
      </c>
      <c r="P23" s="22">
        <f t="shared" si="5"/>
        <v>-0.09333333333333371</v>
      </c>
      <c r="Q23" s="24">
        <f t="shared" si="2"/>
        <v>-0.09333333333333371</v>
      </c>
      <c r="R23" s="14" t="s">
        <v>34</v>
      </c>
    </row>
    <row r="24" spans="1:18" ht="18" customHeight="1">
      <c r="A24" s="3"/>
      <c r="B24" s="3" t="s">
        <v>14</v>
      </c>
      <c r="C24" s="3"/>
      <c r="D24" s="21">
        <f>SUM(D12:D22)</f>
        <v>36</v>
      </c>
      <c r="E24" s="21">
        <f>SUM(E12:E22)</f>
        <v>198</v>
      </c>
      <c r="F24" s="21"/>
      <c r="G24" s="21">
        <f>SUM(G12:G22)</f>
        <v>264</v>
      </c>
      <c r="H24" s="24">
        <f aca="true" t="shared" si="6" ref="H24:M24">SUM(H12:H23)</f>
        <v>31.093333333333334</v>
      </c>
      <c r="I24" s="25">
        <f t="shared" si="6"/>
        <v>39</v>
      </c>
      <c r="J24" s="25">
        <f t="shared" si="6"/>
        <v>1</v>
      </c>
      <c r="K24" s="25">
        <f t="shared" si="6"/>
        <v>1</v>
      </c>
      <c r="L24" s="25">
        <f t="shared" si="6"/>
        <v>1</v>
      </c>
      <c r="M24" s="25">
        <f t="shared" si="6"/>
        <v>1</v>
      </c>
      <c r="N24" s="25"/>
      <c r="O24" s="24">
        <f>IF(I24&gt;H24,I24-H24,0)</f>
        <v>7.906666666666666</v>
      </c>
      <c r="P24" s="24">
        <f>SUM(P12:P23)</f>
        <v>-3.3433333333333337</v>
      </c>
      <c r="Q24" s="25">
        <f>SUM(Q12:Q23)</f>
        <v>-3.3433333333333337</v>
      </c>
      <c r="R24" s="14"/>
    </row>
    <row r="26" ht="12.75">
      <c r="A26" s="27" t="s">
        <v>43</v>
      </c>
    </row>
    <row r="28" spans="1:2" ht="12.75">
      <c r="A28" s="28"/>
      <c r="B28" s="27" t="s">
        <v>47</v>
      </c>
    </row>
    <row r="29" ht="6.75" customHeight="1"/>
    <row r="30" spans="1:2" ht="12.75">
      <c r="A30" s="29"/>
      <c r="B30" s="27" t="s">
        <v>44</v>
      </c>
    </row>
    <row r="32" ht="12.75">
      <c r="B32" s="27" t="s">
        <v>45</v>
      </c>
    </row>
    <row r="33" ht="12.75">
      <c r="B33" s="27" t="s">
        <v>46</v>
      </c>
    </row>
    <row r="34" ht="12.75">
      <c r="B34" s="27"/>
    </row>
  </sheetData>
  <sheetProtection/>
  <mergeCells count="18">
    <mergeCell ref="H8:P8"/>
    <mergeCell ref="Q8:Q10"/>
    <mergeCell ref="R8:R10"/>
    <mergeCell ref="H9:H10"/>
    <mergeCell ref="I9:I10"/>
    <mergeCell ref="O9:O10"/>
    <mergeCell ref="P9:P10"/>
    <mergeCell ref="J9:N9"/>
    <mergeCell ref="A1:R1"/>
    <mergeCell ref="A2:R2"/>
    <mergeCell ref="A3:R3"/>
    <mergeCell ref="A8:A10"/>
    <mergeCell ref="B8:B10"/>
    <mergeCell ref="C8:C10"/>
    <mergeCell ref="D8:D10"/>
    <mergeCell ref="E8:E10"/>
    <mergeCell ref="F8:F10"/>
    <mergeCell ref="G8:G10"/>
  </mergeCells>
  <printOptions/>
  <pageMargins left="0.7480314960629921" right="0.7480314960629921" top="0.5905511811023623" bottom="0.5905511811023623" header="0.5118110236220472" footer="0.5118110236220472"/>
  <pageSetup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Asrol</dc:creator>
  <cp:keywords/>
  <dc:description/>
  <cp:lastModifiedBy>Mba Diah</cp:lastModifiedBy>
  <cp:lastPrinted>2012-05-03T09:26:56Z</cp:lastPrinted>
  <dcterms:created xsi:type="dcterms:W3CDTF">2012-05-02T01:13:16Z</dcterms:created>
  <dcterms:modified xsi:type="dcterms:W3CDTF">2012-05-09T00:38:54Z</dcterms:modified>
  <cp:category/>
  <cp:version/>
  <cp:contentType/>
  <cp:contentStatus/>
</cp:coreProperties>
</file>